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3">'стр.4'!$A$1:$DD$26</definedName>
  </definedNames>
  <calcPr fullCalcOnLoad="1"/>
</workbook>
</file>

<file path=xl/sharedStrings.xml><?xml version="1.0" encoding="utf-8"?>
<sst xmlns="http://schemas.openxmlformats.org/spreadsheetml/2006/main" count="175" uniqueCount="114">
  <si>
    <t>КОДЫ</t>
  </si>
  <si>
    <t>0710101</t>
  </si>
  <si>
    <t>384</t>
  </si>
  <si>
    <t>Форма № 1-НПФ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</si>
  <si>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</si>
  <si>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</si>
  <si>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</si>
  <si>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</si>
  <si>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</si>
  <si>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</si>
  <si>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Организация</t>
  </si>
  <si>
    <t>Вид деятельности</t>
  </si>
  <si>
    <t>Организационно-правовая форма/форма собственности</t>
  </si>
  <si>
    <t>Единица измерения: тыс. руб.</t>
  </si>
  <si>
    <t>Местонахождение (адрес)</t>
  </si>
  <si>
    <t>Приложение № 1</t>
  </si>
  <si>
    <t>к Приказу Министерства финансов</t>
  </si>
  <si>
    <t>Российской Федерации</t>
  </si>
  <si>
    <t>от 10.01.2007 № 3н</t>
  </si>
  <si>
    <t>БУХГАЛТЕРСКИЙ БАЛАНС</t>
  </si>
  <si>
    <t>негосударственного пенсионного фонда</t>
  </si>
  <si>
    <t>Дата отправки (принятия)</t>
  </si>
  <si>
    <t>Идентификационный номер налогоплательщика</t>
  </si>
  <si>
    <t>АКТИВ</t>
  </si>
  <si>
    <t>Код строки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</si>
  <si>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</si>
  <si>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</si>
  <si>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</si>
  <si>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</si>
  <si>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</si>
  <si>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Доходные вложения в материальные ценности</t>
  </si>
  <si>
    <t>Незавершенное строительство</t>
  </si>
  <si>
    <t>Долгосрочные финансовые вложения</t>
  </si>
  <si>
    <t>Отложенные налоговые активы</t>
  </si>
  <si>
    <t>Прочие внеоборотные активы</t>
  </si>
  <si>
    <t>Форма 0710101 с. 2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</si>
  <si>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</si>
  <si>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</si>
  <si>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</si>
  <si>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</si>
  <si>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</si>
  <si>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</si>
  <si>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</si>
  <si>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Прочие оборотные активы</t>
  </si>
  <si>
    <t>ИТОГО по разделу II</t>
  </si>
  <si>
    <t>БАЛАНС</t>
  </si>
  <si>
    <t>ПАССИВ</t>
  </si>
  <si>
    <t>III. ЦЕЛЕВОЕ ФИНАНСИРОВАНИЕ</t>
  </si>
  <si>
    <t>Совокупный вклад учредителей</t>
  </si>
  <si>
    <t>Добавочный капитал</t>
  </si>
  <si>
    <t>Целевые средства</t>
  </si>
  <si>
    <t>Форма 0710101 с. 3</t>
  </si>
  <si>
    <t>ИТОГО по разделу III</t>
  </si>
  <si>
    <t>IV. ПЕНСИОННЫЕ РЕЗЕРВЫ</t>
  </si>
  <si>
    <t>Резервы покрытия пенсионных обязательств</t>
  </si>
  <si>
    <t>Страховой резерв</t>
  </si>
  <si>
    <t>ИТОГО по разделу IV</t>
  </si>
  <si>
    <t>V. ПЕНСИОННЫЕ НАКОПЛЕНИЯ</t>
  </si>
  <si>
    <t>VI.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</si>
  <si>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</si>
  <si>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</si>
  <si>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</si>
  <si>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VI</t>
  </si>
  <si>
    <t>VII.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</si>
  <si>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</si>
  <si>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</si>
  <si>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</si>
  <si>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Прочие обязательства</t>
  </si>
  <si>
    <t>ИТОГО по разделу VII</t>
  </si>
  <si>
    <t>Наименование показателя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</si>
  <si>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</si>
  <si>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</si>
  <si>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</si>
  <si>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</si>
  <si>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</si>
  <si>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Износ основных средств</t>
  </si>
  <si>
    <t>Основные средства, сданные в аренду</t>
  </si>
  <si>
    <t>Нематериальные активы, полученные в пользование</t>
  </si>
  <si>
    <t>Форма 0710101 с. 4</t>
  </si>
  <si>
    <t>СПРАВКА О НАЛИЧИИ ОБЪЕКТОВ БУХГАЛТЕРСКОГО УЧЕТА,</t>
  </si>
  <si>
    <t>УЧИТЫВАЕМЫХ НА ЗАБАЛАНСОВЫХ СЧЕТАХ</t>
  </si>
  <si>
    <t>Руководитель</t>
  </si>
  <si>
    <t>Главный</t>
  </si>
  <si>
    <t>бухгалтер</t>
  </si>
  <si>
    <t>(подпись)</t>
  </si>
  <si>
    <t>(расшифровка подписи)</t>
  </si>
  <si>
    <t xml:space="preserve"> г.</t>
  </si>
  <si>
    <t xml:space="preserve">на </t>
  </si>
  <si>
    <t>"</t>
  </si>
  <si>
    <t>66.02.1</t>
  </si>
  <si>
    <t>16</t>
  </si>
  <si>
    <t>-</t>
  </si>
  <si>
    <t>Луговкин В.Б.</t>
  </si>
  <si>
    <t>Конышева О.В.</t>
  </si>
  <si>
    <t>Денежные средства, в том числе</t>
  </si>
  <si>
    <t xml:space="preserve">      Денежные средства Фонда</t>
  </si>
  <si>
    <t xml:space="preserve">      Денежные средства ДУ</t>
  </si>
  <si>
    <t xml:space="preserve"> Некоммерческая организация "Негосударственный пенсионный фонд "Авиаполис"</t>
  </si>
  <si>
    <t>Прибыль после налогообложения</t>
  </si>
  <si>
    <t>88</t>
  </si>
  <si>
    <t xml:space="preserve">125424, г. Москва, Волоколамское </t>
  </si>
  <si>
    <t>шоссе,73</t>
  </si>
  <si>
    <t>Обеспечения обязательств и платежей выданные, в т.ч.</t>
  </si>
  <si>
    <t>Обеспечения обязательств и платежей выданные ПР</t>
  </si>
  <si>
    <t>Обеспечения обязательств и платежей выданные ОУД</t>
  </si>
  <si>
    <t>деятельность по негосударственному пенсионномуе обеспечению</t>
  </si>
  <si>
    <t>Прибыль после налогообложения распределенная</t>
  </si>
  <si>
    <t>31 декабря</t>
  </si>
  <si>
    <t>15</t>
  </si>
  <si>
    <t>марта</t>
  </si>
  <si>
    <t>2012</t>
  </si>
  <si>
    <t>12</t>
  </si>
  <si>
    <t>31</t>
  </si>
  <si>
    <t>фонды/частная собственность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</si>
</sst>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1" fillId="0" borderId="3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7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0.875" defaultRowHeight="12.75"/>
  <cols>
    <col min="1" max="16384" width="0.875" style="1" customWidth="1"/>
  </cols>
  <sheetData>
    <row r="1" spans="76:108" s="5" customFormat="1" ht="12.75">
      <c r="BX1" s="49" t="s">
        <v>15</v>
      </c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</row>
    <row r="2" spans="76:108" s="5" customFormat="1" ht="12.75">
      <c r="BX2" s="49" t="s">
        <v>16</v>
      </c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</row>
    <row r="3" spans="76:108" s="5" customFormat="1" ht="12.75">
      <c r="BX3" s="49" t="s">
        <v>17</v>
      </c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</row>
    <row r="4" spans="76:108" s="5" customFormat="1" ht="12.75">
      <c r="BX4" s="49" t="s">
        <v>18</v>
      </c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</row>
    <row r="11" spans="1:108" ht="16.5">
      <c r="A11" s="39" t="s">
        <v>19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20:108" ht="17.25" thickBot="1">
      <c r="T12" s="8" t="s">
        <v>20</v>
      </c>
      <c r="CM12" s="40" t="s">
        <v>0</v>
      </c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2"/>
    </row>
    <row r="13" spans="89:108" ht="17.25" customHeight="1">
      <c r="CK13" s="3" t="s">
        <v>3</v>
      </c>
      <c r="CM13" s="50" t="s">
        <v>1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</row>
    <row r="14" spans="28:108" ht="15">
      <c r="AB14" s="3" t="s">
        <v>87</v>
      </c>
      <c r="AC14" s="43" t="s">
        <v>107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4">
        <v>201</v>
      </c>
      <c r="AX14" s="44"/>
      <c r="AY14" s="44"/>
      <c r="AZ14" s="44"/>
      <c r="BA14" s="44"/>
      <c r="BB14" s="23">
        <v>2</v>
      </c>
      <c r="BC14" s="23"/>
      <c r="BD14" s="23"/>
      <c r="BE14" s="1" t="s">
        <v>86</v>
      </c>
      <c r="CK14" s="3" t="s">
        <v>4</v>
      </c>
      <c r="CM14" s="53" t="s">
        <v>110</v>
      </c>
      <c r="CN14" s="54"/>
      <c r="CO14" s="54"/>
      <c r="CP14" s="54"/>
      <c r="CQ14" s="54"/>
      <c r="CR14" s="55"/>
      <c r="CS14" s="56" t="s">
        <v>111</v>
      </c>
      <c r="CT14" s="54"/>
      <c r="CU14" s="54"/>
      <c r="CV14" s="54"/>
      <c r="CW14" s="54"/>
      <c r="CX14" s="55"/>
      <c r="CY14" s="56" t="s">
        <v>112</v>
      </c>
      <c r="CZ14" s="54"/>
      <c r="DA14" s="54"/>
      <c r="DB14" s="54"/>
      <c r="DC14" s="54"/>
      <c r="DD14" s="57"/>
    </row>
    <row r="15" spans="1:108" ht="25.5" customHeight="1">
      <c r="A15" s="4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8" t="s">
        <v>97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CK15" s="3" t="s">
        <v>5</v>
      </c>
      <c r="CM15" s="45">
        <v>40092638</v>
      </c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</row>
    <row r="16" spans="1:108" ht="17.25" customHeight="1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CK16" s="3" t="s">
        <v>6</v>
      </c>
      <c r="CM16" s="45">
        <v>7714097833</v>
      </c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7" spans="1:108" ht="17.25" customHeight="1">
      <c r="A17" s="2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8" t="s">
        <v>105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CK17" s="3" t="s">
        <v>7</v>
      </c>
      <c r="CM17" s="45" t="s">
        <v>89</v>
      </c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7"/>
    </row>
    <row r="18" spans="1:108" ht="17.25" customHeight="1">
      <c r="A18" s="2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CM18" s="24" t="s">
        <v>99</v>
      </c>
      <c r="CN18" s="25"/>
      <c r="CO18" s="25"/>
      <c r="CP18" s="25"/>
      <c r="CQ18" s="25"/>
      <c r="CR18" s="25"/>
      <c r="CS18" s="25"/>
      <c r="CT18" s="25"/>
      <c r="CU18" s="26"/>
      <c r="CV18" s="30" t="s">
        <v>90</v>
      </c>
      <c r="CW18" s="25"/>
      <c r="CX18" s="25"/>
      <c r="CY18" s="25"/>
      <c r="CZ18" s="25"/>
      <c r="DA18" s="25"/>
      <c r="DB18" s="25"/>
      <c r="DC18" s="25"/>
      <c r="DD18" s="31"/>
    </row>
    <row r="19" spans="1:108" ht="17.25" customHeight="1">
      <c r="A19" s="17" t="s">
        <v>113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CK19" s="3" t="s">
        <v>8</v>
      </c>
      <c r="CM19" s="27"/>
      <c r="CN19" s="28"/>
      <c r="CO19" s="28"/>
      <c r="CP19" s="28"/>
      <c r="CQ19" s="28"/>
      <c r="CR19" s="28"/>
      <c r="CS19" s="28"/>
      <c r="CT19" s="28"/>
      <c r="CU19" s="29"/>
      <c r="CV19" s="32"/>
      <c r="CW19" s="28"/>
      <c r="CX19" s="28"/>
      <c r="CY19" s="28"/>
      <c r="CZ19" s="28"/>
      <c r="DA19" s="28"/>
      <c r="DB19" s="28"/>
      <c r="DC19" s="28"/>
      <c r="DD19" s="33"/>
    </row>
    <row r="20" spans="1:108" ht="17.25" customHeight="1" thickBot="1">
      <c r="A20" s="2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CK20" s="3" t="s">
        <v>9</v>
      </c>
      <c r="CM20" s="34" t="s">
        <v>2</v>
      </c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66" ht="15">
      <c r="A21" s="2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37" t="s">
        <v>100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</row>
    <row r="22" spans="1:66" ht="15">
      <c r="A22" s="23" t="s">
        <v>101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6" ht="15.75" thickBot="1"/>
    <row r="27" spans="73:108" ht="37.5" customHeight="1" thickBot="1">
      <c r="BU27" s="22" t="s">
        <v>21</v>
      </c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M27" s="19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</sheetData>
  <sheetProtection password="CF53" sheet="1" objects="1" scenarios="1" selectLockedCells="1" selectUnlockedCells="1"/>
  <mergeCells count="28">
    <mergeCell ref="S17:BY17"/>
    <mergeCell ref="CM17:DD17"/>
    <mergeCell ref="BX1:DD1"/>
    <mergeCell ref="BX2:DD2"/>
    <mergeCell ref="BX3:DD3"/>
    <mergeCell ref="BX4:DD4"/>
    <mergeCell ref="CM13:DD13"/>
    <mergeCell ref="CM14:CR14"/>
    <mergeCell ref="CS14:CX14"/>
    <mergeCell ref="CY14:DD14"/>
    <mergeCell ref="A16:AX16"/>
    <mergeCell ref="A11:CL11"/>
    <mergeCell ref="CM12:DD12"/>
    <mergeCell ref="AC14:AV14"/>
    <mergeCell ref="AW14:BA14"/>
    <mergeCell ref="BB14:BD14"/>
    <mergeCell ref="CM15:DD15"/>
    <mergeCell ref="CM16:DD16"/>
    <mergeCell ref="A19:BY19"/>
    <mergeCell ref="O15:BN15"/>
    <mergeCell ref="CM27:DD27"/>
    <mergeCell ref="BU27:CK27"/>
    <mergeCell ref="A22:BN22"/>
    <mergeCell ref="CM18:CU19"/>
    <mergeCell ref="CV18:DD19"/>
    <mergeCell ref="CM20:DD20"/>
    <mergeCell ref="AC21:BN21"/>
    <mergeCell ref="AY16:BN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A1">
      <selection activeCell="AY26" sqref="AY26"/>
    </sheetView>
  </sheetViews>
  <sheetFormatPr defaultColWidth="0.875" defaultRowHeight="12.75"/>
  <cols>
    <col min="1" max="16384" width="0.875" style="1" customWidth="1"/>
  </cols>
  <sheetData>
    <row r="1" ht="15">
      <c r="DD1" s="3" t="s">
        <v>35</v>
      </c>
    </row>
    <row r="2" spans="1:108" ht="4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98"/>
      <c r="BJ2" s="99" t="s">
        <v>24</v>
      </c>
      <c r="BK2" s="100"/>
      <c r="BL2" s="100"/>
      <c r="BM2" s="100"/>
      <c r="BN2" s="100"/>
      <c r="BO2" s="100"/>
      <c r="BP2" s="100"/>
      <c r="BQ2" s="100"/>
      <c r="BR2" s="101"/>
      <c r="BS2" s="99" t="s">
        <v>25</v>
      </c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1"/>
      <c r="CL2" s="99" t="s">
        <v>26</v>
      </c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1:108" ht="15.75" thickBot="1">
      <c r="A3" s="46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98"/>
      <c r="BJ3" s="102">
        <v>2</v>
      </c>
      <c r="BK3" s="103"/>
      <c r="BL3" s="103"/>
      <c r="BM3" s="103"/>
      <c r="BN3" s="103"/>
      <c r="BO3" s="103"/>
      <c r="BP3" s="103"/>
      <c r="BQ3" s="103"/>
      <c r="BR3" s="104"/>
      <c r="BS3" s="102">
        <v>3</v>
      </c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4"/>
      <c r="CL3" s="102">
        <v>4</v>
      </c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">
      <c r="A4" s="10"/>
      <c r="B4" s="83" t="s">
        <v>27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4">
        <v>110</v>
      </c>
      <c r="BK4" s="85"/>
      <c r="BL4" s="85"/>
      <c r="BM4" s="85"/>
      <c r="BN4" s="85"/>
      <c r="BO4" s="85"/>
      <c r="BP4" s="85"/>
      <c r="BQ4" s="85"/>
      <c r="BR4" s="86"/>
      <c r="BS4" s="94" t="s">
        <v>91</v>
      </c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95"/>
      <c r="CL4" s="94" t="s">
        <v>91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95"/>
    </row>
    <row r="5" spans="1:108" ht="15">
      <c r="A5" s="4"/>
      <c r="B5" s="76" t="s">
        <v>28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7"/>
      <c r="BK5" s="43"/>
      <c r="BL5" s="43"/>
      <c r="BM5" s="43"/>
      <c r="BN5" s="43"/>
      <c r="BO5" s="43"/>
      <c r="BP5" s="43"/>
      <c r="BQ5" s="43"/>
      <c r="BR5" s="78"/>
      <c r="BS5" s="96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97"/>
      <c r="CL5" s="96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97"/>
    </row>
    <row r="6" spans="1:108" ht="15">
      <c r="A6" s="4"/>
      <c r="B6" s="76" t="s">
        <v>29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7">
        <v>120</v>
      </c>
      <c r="BK6" s="43"/>
      <c r="BL6" s="43"/>
      <c r="BM6" s="43"/>
      <c r="BN6" s="43"/>
      <c r="BO6" s="43"/>
      <c r="BP6" s="43"/>
      <c r="BQ6" s="43"/>
      <c r="BR6" s="78"/>
      <c r="BS6" s="79">
        <v>233</v>
      </c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1"/>
      <c r="CL6" s="79">
        <v>233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1"/>
    </row>
    <row r="7" spans="1:108" ht="15">
      <c r="A7" s="4"/>
      <c r="B7" s="76" t="s">
        <v>30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7">
        <v>125</v>
      </c>
      <c r="BK7" s="43"/>
      <c r="BL7" s="43"/>
      <c r="BM7" s="43"/>
      <c r="BN7" s="43"/>
      <c r="BO7" s="43"/>
      <c r="BP7" s="43"/>
      <c r="BQ7" s="43"/>
      <c r="BR7" s="78"/>
      <c r="BS7" s="79" t="s">
        <v>91</v>
      </c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1"/>
      <c r="CL7" s="79" t="s">
        <v>91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1"/>
    </row>
    <row r="8" spans="1:108" ht="15">
      <c r="A8" s="4"/>
      <c r="B8" s="76" t="s">
        <v>31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7">
        <v>130</v>
      </c>
      <c r="BK8" s="43"/>
      <c r="BL8" s="43"/>
      <c r="BM8" s="43"/>
      <c r="BN8" s="43"/>
      <c r="BO8" s="43"/>
      <c r="BP8" s="43"/>
      <c r="BQ8" s="43"/>
      <c r="BR8" s="78"/>
      <c r="BS8" s="79" t="s">
        <v>91</v>
      </c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1"/>
      <c r="CL8" s="79" t="s">
        <v>91</v>
      </c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1"/>
    </row>
    <row r="9" spans="1:108" ht="15">
      <c r="A9" s="4"/>
      <c r="B9" s="76" t="s">
        <v>32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7">
        <v>140</v>
      </c>
      <c r="BK9" s="43"/>
      <c r="BL9" s="43"/>
      <c r="BM9" s="43"/>
      <c r="BN9" s="43"/>
      <c r="BO9" s="43"/>
      <c r="BP9" s="43"/>
      <c r="BQ9" s="43"/>
      <c r="BR9" s="78"/>
      <c r="BS9" s="79" t="s">
        <v>91</v>
      </c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1"/>
      <c r="CL9" s="79" t="s">
        <v>91</v>
      </c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1"/>
    </row>
    <row r="10" spans="1:108" ht="15">
      <c r="A10" s="4"/>
      <c r="B10" s="76" t="s">
        <v>33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7">
        <v>145</v>
      </c>
      <c r="BK10" s="43"/>
      <c r="BL10" s="43"/>
      <c r="BM10" s="43"/>
      <c r="BN10" s="43"/>
      <c r="BO10" s="43"/>
      <c r="BP10" s="43"/>
      <c r="BQ10" s="43"/>
      <c r="BR10" s="78"/>
      <c r="BS10" s="79" t="s">
        <v>91</v>
      </c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1"/>
      <c r="CL10" s="79" t="s">
        <v>91</v>
      </c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1"/>
    </row>
    <row r="11" spans="1:108" ht="15.75" thickBot="1">
      <c r="A11" s="12"/>
      <c r="B11" s="90" t="s">
        <v>34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1"/>
      <c r="BJ11" s="67">
        <v>150</v>
      </c>
      <c r="BK11" s="68"/>
      <c r="BL11" s="68"/>
      <c r="BM11" s="68"/>
      <c r="BN11" s="68"/>
      <c r="BO11" s="68"/>
      <c r="BP11" s="68"/>
      <c r="BQ11" s="68"/>
      <c r="BR11" s="69"/>
      <c r="BS11" s="70" t="s">
        <v>91</v>
      </c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2"/>
      <c r="CL11" s="70" t="s">
        <v>91</v>
      </c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2"/>
    </row>
    <row r="12" spans="1:108" ht="15.75" thickBot="1">
      <c r="A12" s="4"/>
      <c r="B12" s="92" t="s">
        <v>36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3"/>
      <c r="BJ12" s="60">
        <v>190</v>
      </c>
      <c r="BK12" s="61"/>
      <c r="BL12" s="61"/>
      <c r="BM12" s="61"/>
      <c r="BN12" s="61"/>
      <c r="BO12" s="61"/>
      <c r="BP12" s="61"/>
      <c r="BQ12" s="61"/>
      <c r="BR12" s="62"/>
      <c r="BS12" s="73">
        <f>BS6</f>
        <v>233</v>
      </c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5"/>
      <c r="CL12" s="73">
        <f>CL6</f>
        <v>233</v>
      </c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5"/>
    </row>
    <row r="13" spans="1:108" ht="15">
      <c r="A13" s="10"/>
      <c r="B13" s="83" t="s">
        <v>37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4">
        <v>210</v>
      </c>
      <c r="BK13" s="85"/>
      <c r="BL13" s="85"/>
      <c r="BM13" s="85"/>
      <c r="BN13" s="85"/>
      <c r="BO13" s="85"/>
      <c r="BP13" s="85"/>
      <c r="BQ13" s="85"/>
      <c r="BR13" s="86"/>
      <c r="BS13" s="87">
        <v>35</v>
      </c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9"/>
      <c r="CL13" s="87">
        <v>24</v>
      </c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9"/>
    </row>
    <row r="14" spans="1:108" ht="15">
      <c r="A14" s="4"/>
      <c r="B14" s="76" t="s">
        <v>38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/>
      <c r="BK14" s="43"/>
      <c r="BL14" s="43"/>
      <c r="BM14" s="43"/>
      <c r="BN14" s="43"/>
      <c r="BO14" s="43"/>
      <c r="BP14" s="43"/>
      <c r="BQ14" s="43"/>
      <c r="BR14" s="78"/>
      <c r="BS14" s="79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1"/>
      <c r="CL14" s="79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1"/>
    </row>
    <row r="15" spans="1:108" ht="28.5" customHeight="1">
      <c r="A15" s="4"/>
      <c r="B15" s="82" t="s">
        <v>39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77">
        <v>220</v>
      </c>
      <c r="BK15" s="43"/>
      <c r="BL15" s="43"/>
      <c r="BM15" s="43"/>
      <c r="BN15" s="43"/>
      <c r="BO15" s="43"/>
      <c r="BP15" s="43"/>
      <c r="BQ15" s="43"/>
      <c r="BR15" s="78"/>
      <c r="BS15" s="79" t="s">
        <v>91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1"/>
      <c r="CL15" s="79" t="s">
        <v>91</v>
      </c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1"/>
    </row>
    <row r="16" spans="1:108" ht="43.5" customHeight="1">
      <c r="A16" s="4"/>
      <c r="B16" s="82" t="s">
        <v>40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77">
        <v>230</v>
      </c>
      <c r="BK16" s="43"/>
      <c r="BL16" s="43"/>
      <c r="BM16" s="43"/>
      <c r="BN16" s="43"/>
      <c r="BO16" s="43"/>
      <c r="BP16" s="43"/>
      <c r="BQ16" s="43"/>
      <c r="BR16" s="78"/>
      <c r="BS16" s="79" t="s">
        <v>91</v>
      </c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1"/>
      <c r="CL16" s="79" t="s">
        <v>91</v>
      </c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1"/>
    </row>
    <row r="17" spans="1:108" ht="28.5" customHeight="1">
      <c r="A17" s="4"/>
      <c r="B17" s="82" t="s">
        <v>41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77">
        <v>240</v>
      </c>
      <c r="BK17" s="43"/>
      <c r="BL17" s="43"/>
      <c r="BM17" s="43"/>
      <c r="BN17" s="43"/>
      <c r="BO17" s="43"/>
      <c r="BP17" s="43"/>
      <c r="BQ17" s="43"/>
      <c r="BR17" s="78"/>
      <c r="BS17" s="79">
        <v>17111</v>
      </c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1"/>
      <c r="CL17" s="79">
        <v>27030</v>
      </c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1"/>
    </row>
    <row r="18" spans="1:108" ht="15">
      <c r="A18" s="4"/>
      <c r="B18" s="76" t="s">
        <v>42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7">
        <v>250</v>
      </c>
      <c r="BK18" s="43"/>
      <c r="BL18" s="43"/>
      <c r="BM18" s="43"/>
      <c r="BN18" s="43"/>
      <c r="BO18" s="43"/>
      <c r="BP18" s="43"/>
      <c r="BQ18" s="43"/>
      <c r="BR18" s="78"/>
      <c r="BS18" s="79">
        <v>508942</v>
      </c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1"/>
      <c r="CL18" s="79">
        <v>691876</v>
      </c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1"/>
    </row>
    <row r="19" spans="1:108" ht="15">
      <c r="A19" s="4"/>
      <c r="B19" s="76" t="s">
        <v>94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7">
        <v>260</v>
      </c>
      <c r="BK19" s="43"/>
      <c r="BL19" s="43"/>
      <c r="BM19" s="43"/>
      <c r="BN19" s="43"/>
      <c r="BO19" s="43"/>
      <c r="BP19" s="43"/>
      <c r="BQ19" s="43"/>
      <c r="BR19" s="78"/>
      <c r="BS19" s="79">
        <f>BS20+BS21</f>
        <v>22190</v>
      </c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1"/>
      <c r="CL19" s="79">
        <f>CL20+CL21</f>
        <v>22993</v>
      </c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1"/>
    </row>
    <row r="20" spans="1:108" ht="15">
      <c r="A20" s="4"/>
      <c r="B20" s="76" t="s">
        <v>95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7">
        <v>261</v>
      </c>
      <c r="BK20" s="43"/>
      <c r="BL20" s="43"/>
      <c r="BM20" s="43"/>
      <c r="BN20" s="43"/>
      <c r="BO20" s="43"/>
      <c r="BP20" s="43"/>
      <c r="BQ20" s="43"/>
      <c r="BR20" s="78"/>
      <c r="BS20" s="79">
        <v>13708</v>
      </c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1"/>
      <c r="CL20" s="79">
        <v>22334</v>
      </c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1"/>
    </row>
    <row r="21" spans="1:108" ht="15">
      <c r="A21" s="4"/>
      <c r="B21" s="76" t="s">
        <v>96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7">
        <v>262</v>
      </c>
      <c r="BK21" s="43"/>
      <c r="BL21" s="43"/>
      <c r="BM21" s="43"/>
      <c r="BN21" s="43"/>
      <c r="BO21" s="43"/>
      <c r="BP21" s="43"/>
      <c r="BQ21" s="43"/>
      <c r="BR21" s="78"/>
      <c r="BS21" s="79">
        <v>8482</v>
      </c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1"/>
      <c r="CL21" s="79">
        <v>659</v>
      </c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1"/>
    </row>
    <row r="22" spans="1:108" ht="15.75" thickBot="1">
      <c r="A22" s="11"/>
      <c r="B22" s="66" t="s">
        <v>43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7">
        <v>270</v>
      </c>
      <c r="BK22" s="68"/>
      <c r="BL22" s="68"/>
      <c r="BM22" s="68"/>
      <c r="BN22" s="68"/>
      <c r="BO22" s="68"/>
      <c r="BP22" s="68"/>
      <c r="BQ22" s="68"/>
      <c r="BR22" s="69"/>
      <c r="BS22" s="70" t="s">
        <v>91</v>
      </c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2"/>
      <c r="CL22" s="70" t="s">
        <v>91</v>
      </c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1:108" ht="15.75" thickBot="1">
      <c r="A23" s="9"/>
      <c r="B23" s="58" t="s">
        <v>44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60">
        <v>290</v>
      </c>
      <c r="BK23" s="61"/>
      <c r="BL23" s="61"/>
      <c r="BM23" s="61"/>
      <c r="BN23" s="61"/>
      <c r="BO23" s="61"/>
      <c r="BP23" s="61"/>
      <c r="BQ23" s="61"/>
      <c r="BR23" s="62"/>
      <c r="BS23" s="73">
        <f>BS13+BS17+BS18+BS19</f>
        <v>548278</v>
      </c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5"/>
      <c r="CL23" s="73">
        <f>CL13+CL17+CL18+CL19</f>
        <v>741923</v>
      </c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5"/>
    </row>
    <row r="24" spans="1:108" ht="15.75" thickBot="1">
      <c r="A24" s="9"/>
      <c r="B24" s="58" t="s">
        <v>45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60">
        <v>300</v>
      </c>
      <c r="BK24" s="61"/>
      <c r="BL24" s="61"/>
      <c r="BM24" s="61"/>
      <c r="BN24" s="61"/>
      <c r="BO24" s="61"/>
      <c r="BP24" s="61"/>
      <c r="BQ24" s="61"/>
      <c r="BR24" s="62"/>
      <c r="BS24" s="63">
        <f>BS12+BS23</f>
        <v>548511</v>
      </c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5"/>
      <c r="CL24" s="63">
        <f>CL12+CL23</f>
        <v>742156</v>
      </c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</sheetData>
  <sheetProtection password="CF53" sheet="1" selectLockedCells="1" selectUnlockedCells="1"/>
  <mergeCells count="86">
    <mergeCell ref="B21:BI21"/>
    <mergeCell ref="BJ21:BR21"/>
    <mergeCell ref="BS21:CK21"/>
    <mergeCell ref="CL21:DD21"/>
    <mergeCell ref="B20:BI20"/>
    <mergeCell ref="BJ20:BR20"/>
    <mergeCell ref="BS20:CK20"/>
    <mergeCell ref="CL20:DD20"/>
    <mergeCell ref="A2:BI2"/>
    <mergeCell ref="BJ2:BR2"/>
    <mergeCell ref="BS2:CK2"/>
    <mergeCell ref="CL2:DD2"/>
    <mergeCell ref="A3:BI3"/>
    <mergeCell ref="BJ3:BR3"/>
    <mergeCell ref="BS3:CK3"/>
    <mergeCell ref="CL3:DD3"/>
    <mergeCell ref="B6:BI6"/>
    <mergeCell ref="B4:BI4"/>
    <mergeCell ref="B5:BI5"/>
    <mergeCell ref="BJ4:BR5"/>
    <mergeCell ref="CL4:DD5"/>
    <mergeCell ref="BJ6:BR6"/>
    <mergeCell ref="BS6:CK6"/>
    <mergeCell ref="CL6:DD6"/>
    <mergeCell ref="BS4:CK5"/>
    <mergeCell ref="B7:BI7"/>
    <mergeCell ref="BJ7:BR7"/>
    <mergeCell ref="BS7:CK7"/>
    <mergeCell ref="CL7:DD7"/>
    <mergeCell ref="B8:BI8"/>
    <mergeCell ref="BJ8:BR8"/>
    <mergeCell ref="BS8:CK8"/>
    <mergeCell ref="CL8:DD8"/>
    <mergeCell ref="B9:BI9"/>
    <mergeCell ref="BJ9:BR9"/>
    <mergeCell ref="BS9:CK9"/>
    <mergeCell ref="CL9:DD9"/>
    <mergeCell ref="B10:BI10"/>
    <mergeCell ref="BJ10:BR10"/>
    <mergeCell ref="BS10:CK10"/>
    <mergeCell ref="CL10:DD10"/>
    <mergeCell ref="B11:BI11"/>
    <mergeCell ref="BJ11:BR11"/>
    <mergeCell ref="BS11:CK11"/>
    <mergeCell ref="CL11:DD11"/>
    <mergeCell ref="B12:BI12"/>
    <mergeCell ref="BJ12:BR12"/>
    <mergeCell ref="BS12:CK12"/>
    <mergeCell ref="CL12:DD12"/>
    <mergeCell ref="B13:BI13"/>
    <mergeCell ref="BJ13:BR14"/>
    <mergeCell ref="BS13:CK14"/>
    <mergeCell ref="CL13:DD14"/>
    <mergeCell ref="B14:BI14"/>
    <mergeCell ref="B15:BI15"/>
    <mergeCell ref="BJ15:BR15"/>
    <mergeCell ref="BS15:CK15"/>
    <mergeCell ref="CL15:DD15"/>
    <mergeCell ref="B16:BI16"/>
    <mergeCell ref="BJ16:BR16"/>
    <mergeCell ref="BS16:CK16"/>
    <mergeCell ref="CL16:DD16"/>
    <mergeCell ref="B17:BI17"/>
    <mergeCell ref="BJ17:BR17"/>
    <mergeCell ref="BS17:CK17"/>
    <mergeCell ref="CL17:DD17"/>
    <mergeCell ref="BS23:CK23"/>
    <mergeCell ref="CL23:DD23"/>
    <mergeCell ref="B18:BI18"/>
    <mergeCell ref="BJ18:BR18"/>
    <mergeCell ref="BS18:CK18"/>
    <mergeCell ref="CL18:DD18"/>
    <mergeCell ref="B19:BI19"/>
    <mergeCell ref="BJ19:BR19"/>
    <mergeCell ref="BS19:CK19"/>
    <mergeCell ref="CL19:DD19"/>
    <mergeCell ref="B24:BI24"/>
    <mergeCell ref="BJ24:BR24"/>
    <mergeCell ref="BS24:CK24"/>
    <mergeCell ref="CL24:DD24"/>
    <mergeCell ref="B22:BI22"/>
    <mergeCell ref="BJ22:BR22"/>
    <mergeCell ref="BS22:CK22"/>
    <mergeCell ref="CL22:DD22"/>
    <mergeCell ref="B23:BI23"/>
    <mergeCell ref="BJ23:BR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29"/>
  <sheetViews>
    <sheetView view="pageBreakPreview" zoomScaleSheetLayoutView="100" zoomScalePageLayoutView="0" workbookViewId="0" topLeftCell="A1">
      <selection activeCell="CL28" sqref="CL28:DD28"/>
    </sheetView>
  </sheetViews>
  <sheetFormatPr defaultColWidth="0.875" defaultRowHeight="12.75"/>
  <cols>
    <col min="1" max="16384" width="0.875" style="1" customWidth="1"/>
  </cols>
  <sheetData>
    <row r="1" ht="15">
      <c r="DD1" s="3" t="s">
        <v>51</v>
      </c>
    </row>
    <row r="2" spans="1:108" ht="4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98"/>
      <c r="BJ2" s="99" t="s">
        <v>24</v>
      </c>
      <c r="BK2" s="100"/>
      <c r="BL2" s="100"/>
      <c r="BM2" s="100"/>
      <c r="BN2" s="100"/>
      <c r="BO2" s="100"/>
      <c r="BP2" s="100"/>
      <c r="BQ2" s="100"/>
      <c r="BR2" s="101"/>
      <c r="BS2" s="99" t="s">
        <v>25</v>
      </c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1"/>
      <c r="CL2" s="99" t="s">
        <v>26</v>
      </c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1:108" ht="15.75" thickBot="1">
      <c r="A3" s="46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98"/>
      <c r="BJ3" s="102">
        <v>2</v>
      </c>
      <c r="BK3" s="103"/>
      <c r="BL3" s="103"/>
      <c r="BM3" s="103"/>
      <c r="BN3" s="103"/>
      <c r="BO3" s="103"/>
      <c r="BP3" s="103"/>
      <c r="BQ3" s="103"/>
      <c r="BR3" s="104"/>
      <c r="BS3" s="102">
        <v>3</v>
      </c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4"/>
      <c r="CL3" s="102">
        <v>4</v>
      </c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">
      <c r="A4" s="10"/>
      <c r="B4" s="83" t="s">
        <v>47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4">
        <v>310</v>
      </c>
      <c r="BK4" s="85"/>
      <c r="BL4" s="85"/>
      <c r="BM4" s="85"/>
      <c r="BN4" s="85"/>
      <c r="BO4" s="85"/>
      <c r="BP4" s="85"/>
      <c r="BQ4" s="85"/>
      <c r="BR4" s="86"/>
      <c r="BS4" s="87">
        <v>57563</v>
      </c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9"/>
      <c r="CL4" s="87">
        <v>57563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9"/>
    </row>
    <row r="5" spans="1:108" ht="15">
      <c r="A5" s="4"/>
      <c r="B5" s="76" t="s">
        <v>48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7"/>
      <c r="BK5" s="43"/>
      <c r="BL5" s="43"/>
      <c r="BM5" s="43"/>
      <c r="BN5" s="43"/>
      <c r="BO5" s="43"/>
      <c r="BP5" s="43"/>
      <c r="BQ5" s="43"/>
      <c r="BR5" s="78"/>
      <c r="BS5" s="79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1"/>
      <c r="CL5" s="79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1"/>
    </row>
    <row r="6" spans="1:108" ht="15">
      <c r="A6" s="4"/>
      <c r="B6" s="76" t="s">
        <v>49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7">
        <v>320</v>
      </c>
      <c r="BK6" s="43"/>
      <c r="BL6" s="43"/>
      <c r="BM6" s="43"/>
      <c r="BN6" s="43"/>
      <c r="BO6" s="43"/>
      <c r="BP6" s="43"/>
      <c r="BQ6" s="43"/>
      <c r="BR6" s="78"/>
      <c r="BS6" s="119">
        <v>252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1"/>
      <c r="CL6" s="119">
        <v>252</v>
      </c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1"/>
    </row>
    <row r="7" spans="1:133" ht="15">
      <c r="A7" s="4"/>
      <c r="B7" s="76" t="s">
        <v>50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7">
        <v>330</v>
      </c>
      <c r="BK7" s="43"/>
      <c r="BL7" s="43"/>
      <c r="BM7" s="43"/>
      <c r="BN7" s="43"/>
      <c r="BO7" s="43"/>
      <c r="BP7" s="43"/>
      <c r="BQ7" s="43"/>
      <c r="BR7" s="78"/>
      <c r="BS7" s="32"/>
      <c r="BT7" s="28"/>
      <c r="BU7" s="28"/>
      <c r="BV7" s="28"/>
      <c r="BW7" s="80">
        <v>6357</v>
      </c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125"/>
      <c r="CI7" s="125"/>
      <c r="CJ7" s="125"/>
      <c r="CK7" s="126"/>
      <c r="CL7" s="32"/>
      <c r="CM7" s="28"/>
      <c r="CN7" s="28"/>
      <c r="CO7" s="28"/>
      <c r="CP7" s="80">
        <v>11212</v>
      </c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125"/>
      <c r="DB7" s="125"/>
      <c r="DC7" s="125"/>
      <c r="DD7" s="126"/>
      <c r="EC7" s="15"/>
    </row>
    <row r="8" spans="1:108" ht="15.75" thickBot="1">
      <c r="A8" s="12"/>
      <c r="B8" s="76" t="s">
        <v>98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122">
        <v>340</v>
      </c>
      <c r="BK8" s="123"/>
      <c r="BL8" s="123"/>
      <c r="BM8" s="123"/>
      <c r="BN8" s="123"/>
      <c r="BO8" s="123"/>
      <c r="BP8" s="123"/>
      <c r="BQ8" s="123"/>
      <c r="BR8" s="124"/>
      <c r="BS8" s="108"/>
      <c r="BT8" s="106"/>
      <c r="BU8" s="106"/>
      <c r="BV8" s="106"/>
      <c r="BW8" s="105" t="s">
        <v>91</v>
      </c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6"/>
      <c r="CI8" s="106"/>
      <c r="CJ8" s="106"/>
      <c r="CK8" s="107"/>
      <c r="CL8" s="108"/>
      <c r="CM8" s="106"/>
      <c r="CN8" s="106"/>
      <c r="CO8" s="106"/>
      <c r="CP8" s="105" t="s">
        <v>91</v>
      </c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  <c r="DB8" s="106"/>
      <c r="DC8" s="106"/>
      <c r="DD8" s="107"/>
    </row>
    <row r="9" spans="1:108" ht="15.75" thickBot="1">
      <c r="A9" s="4"/>
      <c r="B9" s="92" t="s">
        <v>52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3"/>
      <c r="BJ9" s="60">
        <v>390</v>
      </c>
      <c r="BK9" s="61"/>
      <c r="BL9" s="61"/>
      <c r="BM9" s="61"/>
      <c r="BN9" s="61"/>
      <c r="BO9" s="61"/>
      <c r="BP9" s="61"/>
      <c r="BQ9" s="61"/>
      <c r="BR9" s="62"/>
      <c r="BS9" s="73">
        <f>BS4+BS6+BW7</f>
        <v>64172</v>
      </c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5"/>
      <c r="CL9" s="73">
        <f>CL4+CL6+CP7</f>
        <v>69027</v>
      </c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5"/>
    </row>
    <row r="10" spans="1:108" ht="15">
      <c r="A10" s="10"/>
      <c r="B10" s="83" t="s">
        <v>53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4">
        <v>410</v>
      </c>
      <c r="BK10" s="85"/>
      <c r="BL10" s="85"/>
      <c r="BM10" s="85"/>
      <c r="BN10" s="85"/>
      <c r="BO10" s="85"/>
      <c r="BP10" s="85"/>
      <c r="BQ10" s="85"/>
      <c r="BR10" s="86"/>
      <c r="BS10" s="87">
        <v>468427</v>
      </c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9"/>
      <c r="CL10" s="87">
        <v>639702</v>
      </c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9"/>
    </row>
    <row r="11" spans="1:108" ht="15">
      <c r="A11" s="4"/>
      <c r="B11" s="76" t="s">
        <v>54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7"/>
      <c r="BK11" s="43"/>
      <c r="BL11" s="43"/>
      <c r="BM11" s="43"/>
      <c r="BN11" s="43"/>
      <c r="BO11" s="43"/>
      <c r="BP11" s="43"/>
      <c r="BQ11" s="43"/>
      <c r="BR11" s="78"/>
      <c r="BS11" s="79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1"/>
      <c r="CL11" s="79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1"/>
    </row>
    <row r="12" spans="1:108" ht="15">
      <c r="A12" s="4"/>
      <c r="B12" s="76" t="s">
        <v>55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7">
        <v>420</v>
      </c>
      <c r="BK12" s="43"/>
      <c r="BL12" s="43"/>
      <c r="BM12" s="43"/>
      <c r="BN12" s="43"/>
      <c r="BO12" s="43"/>
      <c r="BP12" s="43"/>
      <c r="BQ12" s="43"/>
      <c r="BR12" s="78"/>
      <c r="BS12" s="79">
        <v>15724</v>
      </c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1"/>
      <c r="CL12" s="79">
        <v>30701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1"/>
    </row>
    <row r="13" spans="1:108" ht="15.75" thickBot="1">
      <c r="A13" s="12"/>
      <c r="B13" s="76" t="s">
        <v>98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7">
        <v>430</v>
      </c>
      <c r="BK13" s="43"/>
      <c r="BL13" s="43"/>
      <c r="BM13" s="43"/>
      <c r="BN13" s="43"/>
      <c r="BO13" s="43"/>
      <c r="BP13" s="43"/>
      <c r="BQ13" s="43"/>
      <c r="BR13" s="78"/>
      <c r="BS13" s="32"/>
      <c r="BT13" s="28"/>
      <c r="BU13" s="28"/>
      <c r="BV13" s="28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6"/>
      <c r="CI13" s="106"/>
      <c r="CJ13" s="106"/>
      <c r="CK13" s="107"/>
      <c r="CL13" s="32"/>
      <c r="CM13" s="28"/>
      <c r="CN13" s="28"/>
      <c r="CO13" s="28"/>
      <c r="CP13" s="105" t="s">
        <v>91</v>
      </c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6"/>
      <c r="DB13" s="106"/>
      <c r="DC13" s="106"/>
      <c r="DD13" s="107"/>
    </row>
    <row r="14" spans="1:108" ht="15.75" thickBot="1">
      <c r="A14" s="12"/>
      <c r="B14" s="76" t="s">
        <v>106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>
        <v>430</v>
      </c>
      <c r="BK14" s="43"/>
      <c r="BL14" s="43"/>
      <c r="BM14" s="43"/>
      <c r="BN14" s="43"/>
      <c r="BO14" s="43"/>
      <c r="BP14" s="43"/>
      <c r="BQ14" s="43"/>
      <c r="BR14" s="78"/>
      <c r="BS14" s="32"/>
      <c r="BT14" s="28"/>
      <c r="BU14" s="28"/>
      <c r="BV14" s="28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6"/>
      <c r="CI14" s="106"/>
      <c r="CJ14" s="106"/>
      <c r="CK14" s="107"/>
      <c r="CL14" s="32"/>
      <c r="CM14" s="28"/>
      <c r="CN14" s="28"/>
      <c r="CO14" s="28"/>
      <c r="CP14" s="105" t="s">
        <v>91</v>
      </c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6"/>
      <c r="DB14" s="106"/>
      <c r="DC14" s="106"/>
      <c r="DD14" s="107"/>
    </row>
    <row r="15" spans="1:108" ht="15.75" thickBot="1">
      <c r="A15" s="9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9"/>
      <c r="BJ15" s="60">
        <v>450</v>
      </c>
      <c r="BK15" s="61"/>
      <c r="BL15" s="61"/>
      <c r="BM15" s="61"/>
      <c r="BN15" s="61"/>
      <c r="BO15" s="61"/>
      <c r="BP15" s="61"/>
      <c r="BQ15" s="61"/>
      <c r="BR15" s="62"/>
      <c r="BS15" s="73">
        <f>BS10+BS12</f>
        <v>484151</v>
      </c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5"/>
      <c r="CL15" s="73">
        <f>CL10+CL12</f>
        <v>670403</v>
      </c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5"/>
    </row>
    <row r="16" spans="1:108" ht="15.75" thickBot="1">
      <c r="A16" s="13"/>
      <c r="B16" s="92" t="s">
        <v>57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3"/>
      <c r="BJ16" s="113">
        <v>490</v>
      </c>
      <c r="BK16" s="114"/>
      <c r="BL16" s="114"/>
      <c r="BM16" s="114"/>
      <c r="BN16" s="114"/>
      <c r="BO16" s="114"/>
      <c r="BP16" s="114"/>
      <c r="BQ16" s="114"/>
      <c r="BR16" s="115"/>
      <c r="BS16" s="116" t="s">
        <v>91</v>
      </c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8"/>
      <c r="CL16" s="116" t="s">
        <v>91</v>
      </c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8"/>
    </row>
    <row r="17" spans="1:108" ht="15">
      <c r="A17" s="10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4">
        <v>510</v>
      </c>
      <c r="BK17" s="85"/>
      <c r="BL17" s="85"/>
      <c r="BM17" s="85"/>
      <c r="BN17" s="85"/>
      <c r="BO17" s="85"/>
      <c r="BP17" s="85"/>
      <c r="BQ17" s="85"/>
      <c r="BR17" s="86"/>
      <c r="BS17" s="87" t="s">
        <v>91</v>
      </c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9"/>
      <c r="CL17" s="87" t="s">
        <v>91</v>
      </c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ht="15">
      <c r="A18" s="4"/>
      <c r="B18" s="76" t="s">
        <v>59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7"/>
      <c r="BK18" s="43"/>
      <c r="BL18" s="43"/>
      <c r="BM18" s="43"/>
      <c r="BN18" s="43"/>
      <c r="BO18" s="43"/>
      <c r="BP18" s="43"/>
      <c r="BQ18" s="43"/>
      <c r="BR18" s="78"/>
      <c r="BS18" s="79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1"/>
      <c r="CL18" s="79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1"/>
    </row>
    <row r="19" spans="1:108" ht="15">
      <c r="A19" s="4"/>
      <c r="B19" s="76" t="s">
        <v>60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7">
        <v>515</v>
      </c>
      <c r="BK19" s="43"/>
      <c r="BL19" s="43"/>
      <c r="BM19" s="43"/>
      <c r="BN19" s="43"/>
      <c r="BO19" s="43"/>
      <c r="BP19" s="43"/>
      <c r="BQ19" s="43"/>
      <c r="BR19" s="78"/>
      <c r="BS19" s="79" t="s">
        <v>91</v>
      </c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1"/>
      <c r="CL19" s="79" t="s">
        <v>91</v>
      </c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1"/>
    </row>
    <row r="20" spans="1:108" ht="15.75" thickBot="1">
      <c r="A20" s="12"/>
      <c r="B20" s="90" t="s">
        <v>61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112">
        <v>520</v>
      </c>
      <c r="BK20" s="41"/>
      <c r="BL20" s="41"/>
      <c r="BM20" s="41"/>
      <c r="BN20" s="41"/>
      <c r="BO20" s="41"/>
      <c r="BP20" s="41"/>
      <c r="BQ20" s="41"/>
      <c r="BR20" s="42"/>
      <c r="BS20" s="109" t="s">
        <v>91</v>
      </c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1"/>
      <c r="CL20" s="109" t="s">
        <v>91</v>
      </c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1"/>
    </row>
    <row r="21" spans="1:108" ht="15.75" thickBot="1">
      <c r="A21" s="4"/>
      <c r="B21" s="92" t="s">
        <v>62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3"/>
      <c r="BJ21" s="60">
        <v>590</v>
      </c>
      <c r="BK21" s="61"/>
      <c r="BL21" s="61"/>
      <c r="BM21" s="61"/>
      <c r="BN21" s="61"/>
      <c r="BO21" s="61"/>
      <c r="BP21" s="61"/>
      <c r="BQ21" s="61"/>
      <c r="BR21" s="62"/>
      <c r="BS21" s="73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5"/>
      <c r="CL21" s="73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5"/>
    </row>
    <row r="22" spans="1:108" ht="15">
      <c r="A22" s="10"/>
      <c r="B22" s="83" t="s">
        <v>63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4">
        <v>610</v>
      </c>
      <c r="BK22" s="85"/>
      <c r="BL22" s="85"/>
      <c r="BM22" s="85"/>
      <c r="BN22" s="85"/>
      <c r="BO22" s="85"/>
      <c r="BP22" s="85"/>
      <c r="BQ22" s="85"/>
      <c r="BR22" s="86"/>
      <c r="BS22" s="87" t="s">
        <v>91</v>
      </c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9"/>
      <c r="CL22" s="87" t="s">
        <v>91</v>
      </c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9"/>
    </row>
    <row r="23" spans="1:108" ht="15">
      <c r="A23" s="4"/>
      <c r="B23" s="76" t="s">
        <v>59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7"/>
      <c r="BK23" s="43"/>
      <c r="BL23" s="43"/>
      <c r="BM23" s="43"/>
      <c r="BN23" s="43"/>
      <c r="BO23" s="43"/>
      <c r="BP23" s="43"/>
      <c r="BQ23" s="43"/>
      <c r="BR23" s="78"/>
      <c r="BS23" s="79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1"/>
      <c r="CL23" s="79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1"/>
    </row>
    <row r="24" spans="1:108" ht="15">
      <c r="A24" s="4"/>
      <c r="B24" s="76" t="s">
        <v>64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7">
        <v>620</v>
      </c>
      <c r="BK24" s="43"/>
      <c r="BL24" s="43"/>
      <c r="BM24" s="43"/>
      <c r="BN24" s="43"/>
      <c r="BO24" s="43"/>
      <c r="BP24" s="43"/>
      <c r="BQ24" s="43"/>
      <c r="BR24" s="78"/>
      <c r="BS24" s="79">
        <v>183</v>
      </c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1"/>
      <c r="CL24" s="79">
        <v>1858</v>
      </c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</row>
    <row r="25" spans="1:108" ht="15">
      <c r="A25" s="4"/>
      <c r="B25" s="76" t="s">
        <v>65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>
        <v>640</v>
      </c>
      <c r="BK25" s="43"/>
      <c r="BL25" s="43"/>
      <c r="BM25" s="43"/>
      <c r="BN25" s="43"/>
      <c r="BO25" s="43"/>
      <c r="BP25" s="43"/>
      <c r="BQ25" s="43"/>
      <c r="BR25" s="78"/>
      <c r="BS25" s="79" t="s">
        <v>91</v>
      </c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1"/>
      <c r="CL25" s="79" t="s">
        <v>91</v>
      </c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1:108" ht="15">
      <c r="A26" s="4"/>
      <c r="B26" s="76" t="s">
        <v>66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7">
        <v>650</v>
      </c>
      <c r="BK26" s="43"/>
      <c r="BL26" s="43"/>
      <c r="BM26" s="43"/>
      <c r="BN26" s="43"/>
      <c r="BO26" s="43"/>
      <c r="BP26" s="43"/>
      <c r="BQ26" s="43"/>
      <c r="BR26" s="78"/>
      <c r="BS26" s="79" t="s">
        <v>91</v>
      </c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1"/>
      <c r="CL26" s="79" t="s">
        <v>91</v>
      </c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</row>
    <row r="27" spans="1:108" ht="15.75" thickBot="1">
      <c r="A27" s="12"/>
      <c r="B27" s="90" t="s">
        <v>67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112">
        <v>660</v>
      </c>
      <c r="BK27" s="41"/>
      <c r="BL27" s="41"/>
      <c r="BM27" s="41"/>
      <c r="BN27" s="41"/>
      <c r="BO27" s="41"/>
      <c r="BP27" s="41"/>
      <c r="BQ27" s="41"/>
      <c r="BR27" s="42"/>
      <c r="BS27" s="109">
        <v>5</v>
      </c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1"/>
      <c r="CL27" s="109">
        <v>868</v>
      </c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1"/>
    </row>
    <row r="28" spans="1:108" ht="15.75" thickBot="1">
      <c r="A28" s="9"/>
      <c r="B28" s="58" t="s">
        <v>68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9"/>
      <c r="BJ28" s="60">
        <v>690</v>
      </c>
      <c r="BK28" s="61"/>
      <c r="BL28" s="61"/>
      <c r="BM28" s="61"/>
      <c r="BN28" s="61"/>
      <c r="BO28" s="61"/>
      <c r="BP28" s="61"/>
      <c r="BQ28" s="61"/>
      <c r="BR28" s="62"/>
      <c r="BS28" s="73">
        <f>BS24+BS27</f>
        <v>188</v>
      </c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5"/>
      <c r="CL28" s="73">
        <f>CL24+CL27</f>
        <v>2726</v>
      </c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5"/>
    </row>
    <row r="29" spans="1:108" ht="15.75" thickBot="1">
      <c r="A29" s="9"/>
      <c r="B29" s="58" t="s">
        <v>45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9"/>
      <c r="BJ29" s="60">
        <v>700</v>
      </c>
      <c r="BK29" s="61"/>
      <c r="BL29" s="61"/>
      <c r="BM29" s="61"/>
      <c r="BN29" s="61"/>
      <c r="BO29" s="61"/>
      <c r="BP29" s="61"/>
      <c r="BQ29" s="61"/>
      <c r="BR29" s="62"/>
      <c r="BS29" s="63">
        <f>BS9+BS15+BS28</f>
        <v>548511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5"/>
      <c r="CL29" s="63">
        <f>CL9+CL15+CL28</f>
        <v>742156</v>
      </c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</row>
  </sheetData>
  <sheetProtection password="CF53" sheet="1" selectLockedCells="1" selectUnlockedCells="1"/>
  <mergeCells count="116">
    <mergeCell ref="CH14:CK14"/>
    <mergeCell ref="CL14:CO14"/>
    <mergeCell ref="CP14:CZ14"/>
    <mergeCell ref="DA14:DD14"/>
    <mergeCell ref="B14:BI14"/>
    <mergeCell ref="BJ14:BR14"/>
    <mergeCell ref="BS14:BV14"/>
    <mergeCell ref="BW14:CG14"/>
    <mergeCell ref="BS13:BV13"/>
    <mergeCell ref="BW13:CG13"/>
    <mergeCell ref="CH13:CK13"/>
    <mergeCell ref="A2:BI2"/>
    <mergeCell ref="BJ2:BR2"/>
    <mergeCell ref="BS2:CK2"/>
    <mergeCell ref="B4:BI4"/>
    <mergeCell ref="BJ4:BR5"/>
    <mergeCell ref="BS4:CK5"/>
    <mergeCell ref="B8:BI8"/>
    <mergeCell ref="CH7:CK7"/>
    <mergeCell ref="CL2:DD2"/>
    <mergeCell ref="A3:BI3"/>
    <mergeCell ref="BJ3:BR3"/>
    <mergeCell ref="BS3:CK3"/>
    <mergeCell ref="CL3:DD3"/>
    <mergeCell ref="CL4:DD5"/>
    <mergeCell ref="B5:BI5"/>
    <mergeCell ref="CL7:CO7"/>
    <mergeCell ref="DA7:DD7"/>
    <mergeCell ref="BS9:CK9"/>
    <mergeCell ref="B6:BI6"/>
    <mergeCell ref="BJ6:BR6"/>
    <mergeCell ref="BS6:CK6"/>
    <mergeCell ref="CL6:DD6"/>
    <mergeCell ref="BJ8:BR8"/>
    <mergeCell ref="B7:BI7"/>
    <mergeCell ref="BJ7:BR7"/>
    <mergeCell ref="BS7:BV7"/>
    <mergeCell ref="BW7:CG7"/>
    <mergeCell ref="B10:BI10"/>
    <mergeCell ref="BJ10:BR11"/>
    <mergeCell ref="BS10:CK11"/>
    <mergeCell ref="CL10:DD11"/>
    <mergeCell ref="B11:BI11"/>
    <mergeCell ref="BS8:BV8"/>
    <mergeCell ref="BW8:CG8"/>
    <mergeCell ref="CH8:CK8"/>
    <mergeCell ref="B9:BI9"/>
    <mergeCell ref="BJ9:BR9"/>
    <mergeCell ref="B12:BI12"/>
    <mergeCell ref="BJ12:BR12"/>
    <mergeCell ref="BS12:CK12"/>
    <mergeCell ref="CL12:DD12"/>
    <mergeCell ref="B15:BI15"/>
    <mergeCell ref="BJ15:BR15"/>
    <mergeCell ref="BS15:CK15"/>
    <mergeCell ref="CL15:DD15"/>
    <mergeCell ref="B13:BI13"/>
    <mergeCell ref="BJ13:BR13"/>
    <mergeCell ref="B16:BI16"/>
    <mergeCell ref="BJ16:BR16"/>
    <mergeCell ref="BS16:CK16"/>
    <mergeCell ref="CL16:DD16"/>
    <mergeCell ref="B17:BI17"/>
    <mergeCell ref="BJ17:BR18"/>
    <mergeCell ref="BS17:CK18"/>
    <mergeCell ref="CL17:DD18"/>
    <mergeCell ref="B18:BI18"/>
    <mergeCell ref="B19:BI19"/>
    <mergeCell ref="BJ19:BR19"/>
    <mergeCell ref="BS19:CK19"/>
    <mergeCell ref="CL19:DD19"/>
    <mergeCell ref="B20:BI20"/>
    <mergeCell ref="BJ20:BR20"/>
    <mergeCell ref="BS20:CK20"/>
    <mergeCell ref="CL20:DD20"/>
    <mergeCell ref="BS22:CK23"/>
    <mergeCell ref="CL22:DD23"/>
    <mergeCell ref="B23:BI23"/>
    <mergeCell ref="B21:BI21"/>
    <mergeCell ref="BJ21:BR21"/>
    <mergeCell ref="BS21:CK21"/>
    <mergeCell ref="CL21:DD21"/>
    <mergeCell ref="B22:BI22"/>
    <mergeCell ref="BJ22:BR23"/>
    <mergeCell ref="BS25:CK25"/>
    <mergeCell ref="CL25:DD25"/>
    <mergeCell ref="B24:BI24"/>
    <mergeCell ref="BJ24:BR24"/>
    <mergeCell ref="BS24:CK24"/>
    <mergeCell ref="CL24:DD24"/>
    <mergeCell ref="B25:BI25"/>
    <mergeCell ref="BJ25:BR25"/>
    <mergeCell ref="CL27:DD27"/>
    <mergeCell ref="B26:BI26"/>
    <mergeCell ref="BJ26:BR26"/>
    <mergeCell ref="BS26:CK26"/>
    <mergeCell ref="CL26:DD26"/>
    <mergeCell ref="BS27:CK27"/>
    <mergeCell ref="B27:BI27"/>
    <mergeCell ref="BJ27:BR27"/>
    <mergeCell ref="CL29:DD29"/>
    <mergeCell ref="B28:BI28"/>
    <mergeCell ref="BJ28:BR28"/>
    <mergeCell ref="BS28:CK28"/>
    <mergeCell ref="CL28:DD28"/>
    <mergeCell ref="BS29:CK29"/>
    <mergeCell ref="B29:BI29"/>
    <mergeCell ref="BJ29:BR29"/>
    <mergeCell ref="CP7:CZ7"/>
    <mergeCell ref="CL13:CO13"/>
    <mergeCell ref="CP13:CZ13"/>
    <mergeCell ref="DA13:DD13"/>
    <mergeCell ref="CL8:CO8"/>
    <mergeCell ref="CP8:CZ8"/>
    <mergeCell ref="DA8:DD8"/>
    <mergeCell ref="CL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1">
      <selection activeCell="CK24" sqref="CK24"/>
    </sheetView>
  </sheetViews>
  <sheetFormatPr defaultColWidth="0.875" defaultRowHeight="12.75"/>
  <cols>
    <col min="1" max="16384" width="0.875" style="1" customWidth="1"/>
  </cols>
  <sheetData>
    <row r="1" ht="15">
      <c r="DD1" s="3" t="s">
        <v>78</v>
      </c>
    </row>
    <row r="3" spans="1:108" ht="15">
      <c r="A3" s="133" t="s">
        <v>79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</row>
    <row r="4" spans="1:108" ht="15">
      <c r="A4" s="133" t="s">
        <v>80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6" spans="1:108" ht="45" customHeight="1">
      <c r="A6" s="46" t="s">
        <v>69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98"/>
      <c r="BJ6" s="99" t="s">
        <v>24</v>
      </c>
      <c r="BK6" s="100"/>
      <c r="BL6" s="100"/>
      <c r="BM6" s="100"/>
      <c r="BN6" s="100"/>
      <c r="BO6" s="100"/>
      <c r="BP6" s="100"/>
      <c r="BQ6" s="100"/>
      <c r="BR6" s="101"/>
      <c r="BS6" s="99" t="s">
        <v>25</v>
      </c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1"/>
      <c r="CL6" s="99" t="s">
        <v>26</v>
      </c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</row>
    <row r="7" spans="1:108" ht="15.75" thickBot="1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98"/>
      <c r="BJ7" s="102">
        <v>2</v>
      </c>
      <c r="BK7" s="103"/>
      <c r="BL7" s="103"/>
      <c r="BM7" s="103"/>
      <c r="BN7" s="103"/>
      <c r="BO7" s="103"/>
      <c r="BP7" s="103"/>
      <c r="BQ7" s="103"/>
      <c r="BR7" s="104"/>
      <c r="BS7" s="102">
        <v>3</v>
      </c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4"/>
      <c r="CL7" s="102">
        <v>4</v>
      </c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</row>
    <row r="8" spans="1:108" ht="15">
      <c r="A8" s="4"/>
      <c r="B8" s="76" t="s">
        <v>70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136">
        <v>910</v>
      </c>
      <c r="BK8" s="137"/>
      <c r="BL8" s="137"/>
      <c r="BM8" s="137"/>
      <c r="BN8" s="137"/>
      <c r="BO8" s="137"/>
      <c r="BP8" s="137"/>
      <c r="BQ8" s="137"/>
      <c r="BR8" s="138"/>
      <c r="BS8" s="139" t="s">
        <v>91</v>
      </c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40"/>
      <c r="CL8" s="139" t="s">
        <v>91</v>
      </c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40"/>
    </row>
    <row r="9" spans="1:108" ht="15">
      <c r="A9" s="4"/>
      <c r="B9" s="141" t="s">
        <v>71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77">
        <v>911</v>
      </c>
      <c r="BK9" s="43"/>
      <c r="BL9" s="43"/>
      <c r="BM9" s="43"/>
      <c r="BN9" s="43"/>
      <c r="BO9" s="43"/>
      <c r="BP9" s="43"/>
      <c r="BQ9" s="43"/>
      <c r="BR9" s="78"/>
      <c r="BS9" s="96" t="s">
        <v>91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97"/>
      <c r="CL9" s="96" t="s">
        <v>91</v>
      </c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97"/>
    </row>
    <row r="10" spans="1:108" ht="28.5" customHeight="1">
      <c r="A10" s="4"/>
      <c r="B10" s="82" t="s">
        <v>72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35"/>
      <c r="BJ10" s="77">
        <v>920</v>
      </c>
      <c r="BK10" s="43"/>
      <c r="BL10" s="43"/>
      <c r="BM10" s="43"/>
      <c r="BN10" s="43"/>
      <c r="BO10" s="43"/>
      <c r="BP10" s="43"/>
      <c r="BQ10" s="43"/>
      <c r="BR10" s="78"/>
      <c r="BS10" s="96" t="s">
        <v>91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97"/>
      <c r="CL10" s="96" t="s">
        <v>91</v>
      </c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97"/>
    </row>
    <row r="11" spans="1:108" ht="28.5" customHeight="1">
      <c r="A11" s="4"/>
      <c r="B11" s="82" t="s">
        <v>73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135"/>
      <c r="BJ11" s="77">
        <v>940</v>
      </c>
      <c r="BK11" s="43"/>
      <c r="BL11" s="43"/>
      <c r="BM11" s="43"/>
      <c r="BN11" s="43"/>
      <c r="BO11" s="43"/>
      <c r="BP11" s="43"/>
      <c r="BQ11" s="43"/>
      <c r="BR11" s="78"/>
      <c r="BS11" s="127">
        <v>4700</v>
      </c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9"/>
      <c r="CL11" s="127">
        <v>4700</v>
      </c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ht="15">
      <c r="A12" s="4"/>
      <c r="B12" s="76" t="s">
        <v>74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7">
        <v>950</v>
      </c>
      <c r="BK12" s="43"/>
      <c r="BL12" s="43"/>
      <c r="BM12" s="43"/>
      <c r="BN12" s="43"/>
      <c r="BO12" s="43"/>
      <c r="BP12" s="43"/>
      <c r="BQ12" s="43"/>
      <c r="BR12" s="78"/>
      <c r="BS12" s="79" t="s">
        <v>91</v>
      </c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1"/>
      <c r="CL12" s="79" t="s">
        <v>91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1"/>
    </row>
    <row r="13" spans="1:108" ht="15">
      <c r="A13" s="4"/>
      <c r="B13" s="76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7">
        <v>960</v>
      </c>
      <c r="BK13" s="43"/>
      <c r="BL13" s="43"/>
      <c r="BM13" s="43"/>
      <c r="BN13" s="43"/>
      <c r="BO13" s="43"/>
      <c r="BP13" s="43"/>
      <c r="BQ13" s="43"/>
      <c r="BR13" s="78"/>
      <c r="BS13" s="127">
        <f>BS14+BS15</f>
        <v>312462</v>
      </c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9"/>
      <c r="CL13" s="127">
        <f>CL14</f>
        <v>466147</v>
      </c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ht="15">
      <c r="A14" s="4"/>
      <c r="B14" s="76" t="s">
        <v>103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>
        <v>961</v>
      </c>
      <c r="BK14" s="43"/>
      <c r="BL14" s="43"/>
      <c r="BM14" s="43"/>
      <c r="BN14" s="43"/>
      <c r="BO14" s="43"/>
      <c r="BP14" s="43"/>
      <c r="BQ14" s="43"/>
      <c r="BR14" s="78"/>
      <c r="BS14" s="127">
        <v>311763</v>
      </c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9"/>
      <c r="CL14" s="127">
        <v>466147</v>
      </c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1:108" ht="15">
      <c r="A15" s="4"/>
      <c r="B15" s="76" t="s">
        <v>104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7">
        <v>962</v>
      </c>
      <c r="BK15" s="43"/>
      <c r="BL15" s="43"/>
      <c r="BM15" s="43"/>
      <c r="BN15" s="43"/>
      <c r="BO15" s="43"/>
      <c r="BP15" s="43"/>
      <c r="BQ15" s="43"/>
      <c r="BR15" s="78"/>
      <c r="BS15" s="127">
        <v>699</v>
      </c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9"/>
      <c r="CL15" s="127" t="s">
        <v>91</v>
      </c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1:108" ht="15">
      <c r="A16" s="4"/>
      <c r="B16" s="76" t="s">
        <v>75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7">
        <v>970</v>
      </c>
      <c r="BK16" s="43"/>
      <c r="BL16" s="43"/>
      <c r="BM16" s="43"/>
      <c r="BN16" s="43"/>
      <c r="BO16" s="43"/>
      <c r="BP16" s="43"/>
      <c r="BQ16" s="43"/>
      <c r="BR16" s="78"/>
      <c r="BS16" s="79">
        <v>188</v>
      </c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1"/>
      <c r="CL16" s="79">
        <v>209</v>
      </c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1"/>
    </row>
    <row r="17" spans="1:108" ht="15">
      <c r="A17" s="4"/>
      <c r="B17" s="76" t="s">
        <v>76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7">
        <v>980</v>
      </c>
      <c r="BK17" s="43"/>
      <c r="BL17" s="43"/>
      <c r="BM17" s="43"/>
      <c r="BN17" s="43"/>
      <c r="BO17" s="43"/>
      <c r="BP17" s="43"/>
      <c r="BQ17" s="43"/>
      <c r="BR17" s="78"/>
      <c r="BS17" s="79" t="s">
        <v>91</v>
      </c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1"/>
      <c r="CL17" s="79" t="s">
        <v>91</v>
      </c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1"/>
    </row>
    <row r="18" spans="1:108" ht="15.75" thickBot="1">
      <c r="A18" s="4"/>
      <c r="B18" s="134" t="s">
        <v>77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67">
        <v>990</v>
      </c>
      <c r="BK18" s="68"/>
      <c r="BL18" s="68"/>
      <c r="BM18" s="68"/>
      <c r="BN18" s="68"/>
      <c r="BO18" s="68"/>
      <c r="BP18" s="68"/>
      <c r="BQ18" s="68"/>
      <c r="BR18" s="69"/>
      <c r="BS18" s="70" t="s">
        <v>91</v>
      </c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2"/>
      <c r="CL18" s="70" t="s">
        <v>91</v>
      </c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2"/>
    </row>
    <row r="21" ht="15">
      <c r="BJ21" s="7" t="s">
        <v>82</v>
      </c>
    </row>
    <row r="22" spans="1:108" ht="15">
      <c r="A22" s="7" t="s">
        <v>81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G22" s="43" t="s">
        <v>92</v>
      </c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J22" s="7" t="s">
        <v>83</v>
      </c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K22" s="43" t="s">
        <v>93</v>
      </c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8:108" s="14" customFormat="1" ht="12">
      <c r="R23" s="132" t="s">
        <v>84</v>
      </c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G23" s="132" t="s">
        <v>85</v>
      </c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V23" s="132" t="s">
        <v>84</v>
      </c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K23" s="132" t="s">
        <v>85</v>
      </c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</row>
    <row r="25" spans="2:38" ht="15">
      <c r="B25" s="3" t="s">
        <v>88</v>
      </c>
      <c r="C25" s="130" t="s">
        <v>108</v>
      </c>
      <c r="D25" s="130"/>
      <c r="E25" s="130"/>
      <c r="F25" s="130"/>
      <c r="G25" s="130"/>
      <c r="H25" s="16" t="s">
        <v>88</v>
      </c>
      <c r="I25" s="16"/>
      <c r="J25" s="16"/>
      <c r="K25" s="131" t="s">
        <v>109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6"/>
      <c r="AD25" s="131">
        <v>2013</v>
      </c>
      <c r="AE25" s="131"/>
      <c r="AF25" s="131"/>
      <c r="AG25" s="131"/>
      <c r="AH25" s="131"/>
      <c r="AI25" s="131"/>
      <c r="AJ25" s="131"/>
      <c r="AK25" s="131"/>
      <c r="AL25" s="1" t="s">
        <v>86</v>
      </c>
    </row>
    <row r="26" ht="3.75" customHeight="1"/>
  </sheetData>
  <sheetProtection password="CF53" sheet="1" selectLockedCells="1" selectUnlockedCells="1"/>
  <mergeCells count="65">
    <mergeCell ref="A6:BI6"/>
    <mergeCell ref="BJ6:BR6"/>
    <mergeCell ref="BS6:CK6"/>
    <mergeCell ref="CL6:DD6"/>
    <mergeCell ref="A7:BI7"/>
    <mergeCell ref="BJ7:BR7"/>
    <mergeCell ref="BS7:CK7"/>
    <mergeCell ref="CL7:DD7"/>
    <mergeCell ref="B8:BI8"/>
    <mergeCell ref="BJ8:BR8"/>
    <mergeCell ref="BS8:CK8"/>
    <mergeCell ref="CL8:DD8"/>
    <mergeCell ref="B9:BI9"/>
    <mergeCell ref="BJ9:BR9"/>
    <mergeCell ref="BS9:CK9"/>
    <mergeCell ref="CL9:DD9"/>
    <mergeCell ref="B10:BI10"/>
    <mergeCell ref="BJ10:BR10"/>
    <mergeCell ref="BS10:CK10"/>
    <mergeCell ref="CL10:DD10"/>
    <mergeCell ref="B11:BI11"/>
    <mergeCell ref="BJ11:BR11"/>
    <mergeCell ref="BS11:CK11"/>
    <mergeCell ref="CL11:DD11"/>
    <mergeCell ref="B12:BI12"/>
    <mergeCell ref="BJ12:BR12"/>
    <mergeCell ref="BS12:CK12"/>
    <mergeCell ref="CL12:DD12"/>
    <mergeCell ref="B13:BI13"/>
    <mergeCell ref="BJ13:BR13"/>
    <mergeCell ref="BS13:CK13"/>
    <mergeCell ref="CL13:DD13"/>
    <mergeCell ref="BJ16:BR16"/>
    <mergeCell ref="BS16:CK16"/>
    <mergeCell ref="CL16:DD16"/>
    <mergeCell ref="BS18:CK18"/>
    <mergeCell ref="CL18:DD18"/>
    <mergeCell ref="B17:BI17"/>
    <mergeCell ref="BJ17:BR17"/>
    <mergeCell ref="BS17:CK17"/>
    <mergeCell ref="CL17:DD17"/>
    <mergeCell ref="BV23:CH23"/>
    <mergeCell ref="CK23:DD23"/>
    <mergeCell ref="A3:DD3"/>
    <mergeCell ref="A4:DD4"/>
    <mergeCell ref="BV22:CH22"/>
    <mergeCell ref="CK22:DD22"/>
    <mergeCell ref="R22:AD22"/>
    <mergeCell ref="AG22:AZ22"/>
    <mergeCell ref="B18:BI18"/>
    <mergeCell ref="BJ18:BR18"/>
    <mergeCell ref="C25:G25"/>
    <mergeCell ref="K25:AB25"/>
    <mergeCell ref="AD25:AK25"/>
    <mergeCell ref="R23:AD23"/>
    <mergeCell ref="AG23:AZ23"/>
    <mergeCell ref="B14:BI14"/>
    <mergeCell ref="B16:BI16"/>
    <mergeCell ref="BJ14:BR14"/>
    <mergeCell ref="BS14:CK14"/>
    <mergeCell ref="CL14:DD14"/>
    <mergeCell ref="B15:BI15"/>
    <mergeCell ref="BJ15:BR15"/>
    <mergeCell ref="BS15:CK15"/>
    <mergeCell ref="CL15:DD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НПФ Авиаполис</cp:lastModifiedBy>
  <cp:lastPrinted>2013-02-20T10:06:25Z</cp:lastPrinted>
  <dcterms:created xsi:type="dcterms:W3CDTF">2007-05-04T11:29:22Z</dcterms:created>
  <dcterms:modified xsi:type="dcterms:W3CDTF">2014-07-22T13:21:48Z</dcterms:modified>
  <cp:category/>
  <cp:version/>
  <cp:contentType/>
  <cp:contentStatus/>
</cp:coreProperties>
</file>