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0" windowHeight="12105" activeTab="0"/>
  </bookViews>
  <sheets>
    <sheet name="стр.1" sheetId="1" r:id="rId1"/>
    <sheet name="стр.2" sheetId="2" r:id="rId2"/>
    <sheet name="стр.3" sheetId="3" r:id="rId3"/>
    <sheet name="стр.4" sheetId="4" r:id="rId4"/>
  </sheets>
  <definedNames>
    <definedName name="_xlnm.Print_Area" localSheetId="3">'стр.4'!$A$1:$DD$24</definedName>
  </definedNames>
  <calcPr fullCalcOnLoad="1"/>
</workbook>
</file>

<file path=xl/sharedStrings.xml><?xml version="1.0" encoding="utf-8"?>
<sst xmlns="http://schemas.openxmlformats.org/spreadsheetml/2006/main" count="169" uniqueCount="108">
  <si>
    <t>КОДЫ</t>
  </si>
  <si>
    <t>0710101</t>
  </si>
  <si>
    <t>384</t>
  </si>
  <si>
    <t>Форма № 1-НПФ по ОКУД</t>
  </si>
  <si>
    <t>Дата (год, месяц, число)</t>
  </si>
  <si>
    <t>по ОКПО</t>
  </si>
  <si>
    <t>ИНН</t>
  </si>
  <si>
    <t>по ОКВЭД</t>
  </si>
  <si>
    <t>по ОКОПФ/ОКФС</t>
  </si>
  <si>
    <t>по ОКЕИ</t>
  </si>
  <si>
    <t>Организация</t>
  </si>
  <si>
    <t>Вид деятельности</t>
  </si>
  <si>
    <t>Организационно-правовая форма/форма собственности</t>
  </si>
  <si>
    <t>Единица измерения: тыс. руб.</t>
  </si>
  <si>
    <t>Местонахождение (адрес)</t>
  </si>
  <si>
    <t>Приложение № 1</t>
  </si>
  <si>
    <t>к Приказу Министерства финансов</t>
  </si>
  <si>
    <t>Российской Федерации</t>
  </si>
  <si>
    <t>от 10.01.2007 № 3н</t>
  </si>
  <si>
    <t>БУХГАЛТЕРСКИЙ БАЛАНС</t>
  </si>
  <si>
    <t>негосударственного пенсионного фонда</t>
  </si>
  <si>
    <t>Дата отправки (принятия)</t>
  </si>
  <si>
    <t>Идентификационный номер налогоплательщика</t>
  </si>
  <si>
    <t>АКТИВ</t>
  </si>
  <si>
    <t>Код строки</t>
  </si>
  <si>
    <t>На начало отчетного года</t>
  </si>
  <si>
    <t>На конец отчетного периода</t>
  </si>
  <si>
    <t>I. ВНЕОБОРОТНЫЕ АКТИВЫ</t>
  </si>
  <si>
    <t>Нематериальные активы</t>
  </si>
  <si>
    <t>Основные средства</t>
  </si>
  <si>
    <t>Доходные вложения в материальные ценности</t>
  </si>
  <si>
    <t>Незавершенное строительство</t>
  </si>
  <si>
    <t>Долгосрочные финансовые вложения</t>
  </si>
  <si>
    <t>Отложенные налоговые активы</t>
  </si>
  <si>
    <t>Прочие внеоборотные активы</t>
  </si>
  <si>
    <t>Форма 0710101 с. 2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</si>
  <si>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</si>
  <si>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</si>
  <si>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</si>
  <si>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</si>
  <si>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</si>
  <si>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>Дебиторская задолженность (платежи по которой ожидаются в течение 12 месяцев после отчетной даты)</t>
  </si>
  <si>
    <t>Краткосрочные финансовые вложения</t>
  </si>
  <si>
    <t>Прочие оборотные активы</t>
  </si>
  <si>
    <t>ИТОГО по разделу II</t>
  </si>
  <si>
    <t>БАЛАНС</t>
  </si>
  <si>
    <t>ПАССИВ</t>
  </si>
  <si>
    <t>III. ЦЕЛЕВОЕ ФИНАНСИРОВАНИЕ</t>
  </si>
  <si>
    <t>Совокупный вклад учредителей</t>
  </si>
  <si>
    <t>Добавочный капитал</t>
  </si>
  <si>
    <t>Целевые средства</t>
  </si>
  <si>
    <t>Форма 0710101 с. 3</t>
  </si>
  <si>
    <t>ИТОГО по разделу III</t>
  </si>
  <si>
    <t>IV. ПЕНСИОННЫЕ РЕЗЕРВЫ</t>
  </si>
  <si>
    <t>Резервы покрытия пенсионных обязательств</t>
  </si>
  <si>
    <t>Страховой резерв</t>
  </si>
  <si>
    <t>ИТОГО по разделу IV</t>
  </si>
  <si>
    <t>V. ПЕНСИОННЫЕ НАКОПЛЕНИЯ</t>
  </si>
  <si>
    <t>VI. ДОЛГОСРОЧНЫЕ ОБЯЗАТЕЛЬСТВА</t>
  </si>
  <si>
    <t>Займы и кредиты</t>
  </si>
  <si>
    <t>Отложенные налоговые обязательства</t>
  </si>
  <si>
    <t>Прочие долгосрочные обязательства</t>
  </si>
  <si>
    <t>ИТОГО по разделу VI</t>
  </si>
  <si>
    <t>VII. КРАТКОСРОЧНЫЕ ОБЯЗАТЕЛЬСТВА</t>
  </si>
  <si>
    <t>Кредиторская задолженность</t>
  </si>
  <si>
    <t>Доходы будущих периодов</t>
  </si>
  <si>
    <t>Резервы предстоящих расходов</t>
  </si>
  <si>
    <t>Прочие обязательства</t>
  </si>
  <si>
    <t>ИТОГО по разделу VII</t>
  </si>
  <si>
    <t>Наименование показателя</t>
  </si>
  <si>
    <t>Арендованные основные средства</t>
  </si>
  <si>
    <t>в том числе по лизингу</t>
  </si>
  <si>
    <t>Товарно-материальные ценности, принятые на ответственное хранение</t>
  </si>
  <si>
    <t>Списанная в убыток задолженность неплатежеспособных дебиторов</t>
  </si>
  <si>
    <t>Обеспечения обязательств и платежей полученные</t>
  </si>
  <si>
    <t>Обеспечения обязательств и платежей выданные</t>
  </si>
  <si>
    <t>Износ основных средств</t>
  </si>
  <si>
    <t>Основные средства, сданные в аренду</t>
  </si>
  <si>
    <t>Нематериальные активы, полученные в пользование</t>
  </si>
  <si>
    <t>Форма 0710101 с. 4</t>
  </si>
  <si>
    <t>СПРАВКА О НАЛИЧИИ ОБЪЕКТОВ БУХГАЛТЕРСКОГО УЧЕТА,</t>
  </si>
  <si>
    <t>УЧИТЫВАЕМЫХ НА ЗАБАЛАНСОВЫХ СЧЕТАХ</t>
  </si>
  <si>
    <t>Руководитель</t>
  </si>
  <si>
    <t>Главный</t>
  </si>
  <si>
    <t>бухгалтер</t>
  </si>
  <si>
    <t>(подпись)</t>
  </si>
  <si>
    <t>(расшифровка подписи)</t>
  </si>
  <si>
    <t xml:space="preserve"> г.</t>
  </si>
  <si>
    <t xml:space="preserve">на </t>
  </si>
  <si>
    <t>"</t>
  </si>
  <si>
    <t>негосударственное пенсионное обеспечение</t>
  </si>
  <si>
    <t>125445, г. Москва, проезд Аэропорта,</t>
  </si>
  <si>
    <t>д. 8.</t>
  </si>
  <si>
    <t>66.02.1</t>
  </si>
  <si>
    <t>16</t>
  </si>
  <si>
    <t>-</t>
  </si>
  <si>
    <t>Луговкин В.Б.</t>
  </si>
  <si>
    <t>Конышева О.В.</t>
  </si>
  <si>
    <t>Денежные средства, в том числе</t>
  </si>
  <si>
    <t xml:space="preserve">      Денежные средства Фонда</t>
  </si>
  <si>
    <t xml:space="preserve">      Денежные средства ДУ</t>
  </si>
  <si>
    <t xml:space="preserve"> Некоммерческая организация "Негосударственный пенсионный фонд "Авиаполис"</t>
  </si>
  <si>
    <t>Прибыль после налогообложения</t>
  </si>
  <si>
    <t>88</t>
  </si>
  <si>
    <t>некоммерческая организация/частная</t>
  </si>
  <si>
    <t>31 декабря</t>
  </si>
  <si>
    <t>09</t>
  </si>
  <si>
    <t>марта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</si>
</sst>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2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/>
    </xf>
    <xf numFmtId="49" fontId="1" fillId="0" borderId="16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33" borderId="18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19" xfId="0" applyNumberFormat="1" applyFont="1" applyFill="1" applyBorder="1" applyAlignment="1">
      <alignment horizontal="center" vertical="center"/>
    </xf>
    <xf numFmtId="49" fontId="1" fillId="33" borderId="20" xfId="0" applyNumberFormat="1" applyFont="1" applyFill="1" applyBorder="1" applyAlignment="1">
      <alignment horizontal="center" vertical="center"/>
    </xf>
    <xf numFmtId="49" fontId="1" fillId="33" borderId="2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49" fontId="1" fillId="0" borderId="24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49" fontId="1" fillId="0" borderId="26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3" fontId="1" fillId="0" borderId="32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33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3" fontId="1" fillId="0" borderId="44" xfId="0" applyNumberFormat="1" applyFont="1" applyBorder="1" applyAlignment="1">
      <alignment horizontal="center" vertical="center"/>
    </xf>
    <xf numFmtId="3" fontId="1" fillId="0" borderId="42" xfId="0" applyNumberFormat="1" applyFont="1" applyBorder="1" applyAlignment="1">
      <alignment horizontal="center" vertical="center"/>
    </xf>
    <xf numFmtId="3" fontId="1" fillId="0" borderId="4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3" fontId="1" fillId="0" borderId="47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46" xfId="0" applyNumberFormat="1" applyFont="1" applyBorder="1" applyAlignment="1">
      <alignment horizontal="center" vertical="center"/>
    </xf>
    <xf numFmtId="3" fontId="1" fillId="0" borderId="25" xfId="0" applyNumberFormat="1" applyFont="1" applyBorder="1" applyAlignment="1">
      <alignment horizontal="center" vertical="center"/>
    </xf>
    <xf numFmtId="3" fontId="1" fillId="0" borderId="39" xfId="0" applyNumberFormat="1" applyFont="1" applyBorder="1" applyAlignment="1">
      <alignment horizontal="center"/>
    </xf>
    <xf numFmtId="3" fontId="1" fillId="0" borderId="37" xfId="0" applyNumberFormat="1" applyFont="1" applyBorder="1" applyAlignment="1">
      <alignment horizontal="center"/>
    </xf>
    <xf numFmtId="3" fontId="1" fillId="0" borderId="4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3" fontId="1" fillId="0" borderId="43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3" fontId="3" fillId="0" borderId="47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46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3" fontId="1" fillId="0" borderId="49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48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38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3" fontId="1" fillId="0" borderId="3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left" indent="2"/>
    </xf>
    <xf numFmtId="0" fontId="1" fillId="0" borderId="21" xfId="0" applyFont="1" applyBorder="1" applyAlignment="1">
      <alignment wrapText="1"/>
    </xf>
    <xf numFmtId="3" fontId="1" fillId="0" borderId="32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1" fillId="0" borderId="33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vertical="center"/>
    </xf>
    <xf numFmtId="49" fontId="1" fillId="33" borderId="11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7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0.875" defaultRowHeight="12.75"/>
  <cols>
    <col min="1" max="16384" width="0.875" style="1" customWidth="1"/>
  </cols>
  <sheetData>
    <row r="1" spans="76:108" s="5" customFormat="1" ht="12.75">
      <c r="BX1" s="25" t="s">
        <v>15</v>
      </c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</row>
    <row r="2" spans="76:108" s="5" customFormat="1" ht="12.75">
      <c r="BX2" s="25" t="s">
        <v>16</v>
      </c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</row>
    <row r="3" spans="76:108" s="5" customFormat="1" ht="12.75">
      <c r="BX3" s="25" t="s">
        <v>17</v>
      </c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</row>
    <row r="4" spans="76:108" s="5" customFormat="1" ht="12.75">
      <c r="BX4" s="25" t="s">
        <v>18</v>
      </c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</row>
    <row r="11" spans="1:108" ht="16.5">
      <c r="A11" s="28" t="s">
        <v>19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</row>
    <row r="12" spans="20:108" ht="17.25" thickBot="1">
      <c r="T12" s="8" t="s">
        <v>20</v>
      </c>
      <c r="CM12" s="29" t="s">
        <v>0</v>
      </c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1"/>
    </row>
    <row r="13" spans="89:108" ht="17.25" customHeight="1">
      <c r="CK13" s="3" t="s">
        <v>3</v>
      </c>
      <c r="CM13" s="17" t="s">
        <v>1</v>
      </c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9"/>
    </row>
    <row r="14" spans="28:108" ht="15">
      <c r="AB14" s="3" t="s">
        <v>88</v>
      </c>
      <c r="AC14" s="32" t="s">
        <v>105</v>
      </c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3">
        <v>201</v>
      </c>
      <c r="AX14" s="33"/>
      <c r="AY14" s="33"/>
      <c r="AZ14" s="33"/>
      <c r="BA14" s="33"/>
      <c r="BB14" s="34">
        <v>0</v>
      </c>
      <c r="BC14" s="34"/>
      <c r="BD14" s="34"/>
      <c r="BE14" s="1" t="s">
        <v>87</v>
      </c>
      <c r="CK14" s="3" t="s">
        <v>4</v>
      </c>
      <c r="CM14" s="20"/>
      <c r="CN14" s="21"/>
      <c r="CO14" s="21"/>
      <c r="CP14" s="21"/>
      <c r="CQ14" s="21"/>
      <c r="CR14" s="22"/>
      <c r="CS14" s="23"/>
      <c r="CT14" s="21"/>
      <c r="CU14" s="21"/>
      <c r="CV14" s="21"/>
      <c r="CW14" s="21"/>
      <c r="CX14" s="22"/>
      <c r="CY14" s="23"/>
      <c r="CZ14" s="21"/>
      <c r="DA14" s="21"/>
      <c r="DB14" s="21"/>
      <c r="DC14" s="21"/>
      <c r="DD14" s="24"/>
    </row>
    <row r="15" spans="1:108" ht="25.5" customHeight="1">
      <c r="A15" s="4" t="s">
        <v>10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38" t="s">
        <v>101</v>
      </c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CK15" s="3" t="s">
        <v>5</v>
      </c>
      <c r="CM15" s="35">
        <v>40092638</v>
      </c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7"/>
    </row>
    <row r="16" spans="1:108" ht="17.25" customHeight="1">
      <c r="A16" s="26" t="s">
        <v>22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CK16" s="3" t="s">
        <v>6</v>
      </c>
      <c r="CM16" s="35">
        <v>7714097833</v>
      </c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7"/>
    </row>
    <row r="17" spans="1:108" ht="17.25" customHeight="1">
      <c r="A17" s="2" t="s">
        <v>11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39" t="s">
        <v>90</v>
      </c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CK17" s="3" t="s">
        <v>7</v>
      </c>
      <c r="CM17" s="35" t="s">
        <v>93</v>
      </c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7"/>
    </row>
    <row r="18" spans="1:108" ht="17.25" customHeight="1">
      <c r="A18" s="2" t="s">
        <v>12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CM18" s="44" t="s">
        <v>103</v>
      </c>
      <c r="CN18" s="45"/>
      <c r="CO18" s="45"/>
      <c r="CP18" s="45"/>
      <c r="CQ18" s="45"/>
      <c r="CR18" s="45"/>
      <c r="CS18" s="45"/>
      <c r="CT18" s="45"/>
      <c r="CU18" s="46"/>
      <c r="CV18" s="50" t="s">
        <v>94</v>
      </c>
      <c r="CW18" s="45"/>
      <c r="CX18" s="45"/>
      <c r="CY18" s="45"/>
      <c r="CZ18" s="45"/>
      <c r="DA18" s="45"/>
      <c r="DB18" s="45"/>
      <c r="DC18" s="45"/>
      <c r="DD18" s="51"/>
    </row>
    <row r="19" spans="1:108" ht="17.25" customHeight="1">
      <c r="A19" s="27" t="s">
        <v>104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CK19" s="3" t="s">
        <v>8</v>
      </c>
      <c r="CM19" s="47"/>
      <c r="CN19" s="48"/>
      <c r="CO19" s="48"/>
      <c r="CP19" s="48"/>
      <c r="CQ19" s="48"/>
      <c r="CR19" s="48"/>
      <c r="CS19" s="48"/>
      <c r="CT19" s="48"/>
      <c r="CU19" s="49"/>
      <c r="CV19" s="52"/>
      <c r="CW19" s="48"/>
      <c r="CX19" s="48"/>
      <c r="CY19" s="48"/>
      <c r="CZ19" s="48"/>
      <c r="DA19" s="48"/>
      <c r="DB19" s="48"/>
      <c r="DC19" s="48"/>
      <c r="DD19" s="53"/>
    </row>
    <row r="20" spans="1:108" ht="17.25" customHeight="1" thickBot="1">
      <c r="A20" s="2" t="s">
        <v>13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CK20" s="3" t="s">
        <v>9</v>
      </c>
      <c r="CM20" s="54" t="s">
        <v>2</v>
      </c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6"/>
    </row>
    <row r="21" spans="1:66" ht="15">
      <c r="A21" s="2" t="s">
        <v>14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6" t="s">
        <v>91</v>
      </c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</row>
    <row r="22" spans="1:66" ht="15">
      <c r="A22" s="34" t="s">
        <v>92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</row>
    <row r="26" ht="15.75" thickBot="1"/>
    <row r="27" spans="73:108" ht="37.5" customHeight="1" thickBot="1">
      <c r="BU27" s="43" t="s">
        <v>21</v>
      </c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M27" s="40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2"/>
    </row>
  </sheetData>
  <sheetProtection password="CF53" sheet="1" objects="1" scenarios="1"/>
  <mergeCells count="28">
    <mergeCell ref="O15:BN15"/>
    <mergeCell ref="U17:BN17"/>
    <mergeCell ref="CM27:DD27"/>
    <mergeCell ref="BU27:CK27"/>
    <mergeCell ref="A22:BN22"/>
    <mergeCell ref="CM18:CU19"/>
    <mergeCell ref="CV18:DD19"/>
    <mergeCell ref="CM20:DD20"/>
    <mergeCell ref="AC21:BN21"/>
    <mergeCell ref="AY16:BN16"/>
    <mergeCell ref="A16:AX16"/>
    <mergeCell ref="A19:BN19"/>
    <mergeCell ref="A11:CL11"/>
    <mergeCell ref="CM12:DD12"/>
    <mergeCell ref="AC14:AV14"/>
    <mergeCell ref="AW14:BA14"/>
    <mergeCell ref="BB14:BD14"/>
    <mergeCell ref="CM15:DD15"/>
    <mergeCell ref="CM16:DD16"/>
    <mergeCell ref="CM17:DD17"/>
    <mergeCell ref="CM13:DD13"/>
    <mergeCell ref="CM14:CR14"/>
    <mergeCell ref="CS14:CX14"/>
    <mergeCell ref="CY14:DD14"/>
    <mergeCell ref="BX1:DD1"/>
    <mergeCell ref="BX2:DD2"/>
    <mergeCell ref="BX3:DD3"/>
    <mergeCell ref="BX4:DD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D24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15">
      <c r="DD1" s="3" t="s">
        <v>35</v>
      </c>
    </row>
    <row r="2" spans="1:108" ht="45" customHeight="1">
      <c r="A2" s="36" t="s">
        <v>23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64"/>
      <c r="BJ2" s="65" t="s">
        <v>24</v>
      </c>
      <c r="BK2" s="66"/>
      <c r="BL2" s="66"/>
      <c r="BM2" s="66"/>
      <c r="BN2" s="66"/>
      <c r="BO2" s="66"/>
      <c r="BP2" s="66"/>
      <c r="BQ2" s="66"/>
      <c r="BR2" s="67"/>
      <c r="BS2" s="65" t="s">
        <v>25</v>
      </c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7"/>
      <c r="CL2" s="65" t="s">
        <v>26</v>
      </c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</row>
    <row r="3" spans="1:108" ht="15.75" thickBot="1">
      <c r="A3" s="36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64"/>
      <c r="BJ3" s="68">
        <v>2</v>
      </c>
      <c r="BK3" s="69"/>
      <c r="BL3" s="69"/>
      <c r="BM3" s="69"/>
      <c r="BN3" s="69"/>
      <c r="BO3" s="69"/>
      <c r="BP3" s="69"/>
      <c r="BQ3" s="69"/>
      <c r="BR3" s="70"/>
      <c r="BS3" s="68">
        <v>3</v>
      </c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70"/>
      <c r="CL3" s="68">
        <v>4</v>
      </c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</row>
    <row r="4" spans="1:108" ht="15">
      <c r="A4" s="10"/>
      <c r="B4" s="71" t="s">
        <v>27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2">
        <v>110</v>
      </c>
      <c r="BK4" s="73"/>
      <c r="BL4" s="73"/>
      <c r="BM4" s="73"/>
      <c r="BN4" s="73"/>
      <c r="BO4" s="73"/>
      <c r="BP4" s="73"/>
      <c r="BQ4" s="73"/>
      <c r="BR4" s="74"/>
      <c r="BS4" s="75" t="s">
        <v>95</v>
      </c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6"/>
      <c r="CL4" s="75" t="s">
        <v>95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6"/>
    </row>
    <row r="5" spans="1:108" ht="15">
      <c r="A5" s="4"/>
      <c r="B5" s="58" t="s">
        <v>28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9"/>
      <c r="BK5" s="32"/>
      <c r="BL5" s="32"/>
      <c r="BM5" s="32"/>
      <c r="BN5" s="32"/>
      <c r="BO5" s="32"/>
      <c r="BP5" s="32"/>
      <c r="BQ5" s="32"/>
      <c r="BR5" s="60"/>
      <c r="BS5" s="77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78"/>
      <c r="CL5" s="77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78"/>
    </row>
    <row r="6" spans="1:108" ht="15">
      <c r="A6" s="4"/>
      <c r="B6" s="58" t="s">
        <v>29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9">
        <v>120</v>
      </c>
      <c r="BK6" s="32"/>
      <c r="BL6" s="32"/>
      <c r="BM6" s="32"/>
      <c r="BN6" s="32"/>
      <c r="BO6" s="32"/>
      <c r="BP6" s="32"/>
      <c r="BQ6" s="32"/>
      <c r="BR6" s="60"/>
      <c r="BS6" s="61">
        <v>192</v>
      </c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3"/>
      <c r="CL6" s="61">
        <v>233</v>
      </c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3"/>
    </row>
    <row r="7" spans="1:108" ht="15">
      <c r="A7" s="4"/>
      <c r="B7" s="58" t="s">
        <v>30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9">
        <v>125</v>
      </c>
      <c r="BK7" s="32"/>
      <c r="BL7" s="32"/>
      <c r="BM7" s="32"/>
      <c r="BN7" s="32"/>
      <c r="BO7" s="32"/>
      <c r="BP7" s="32"/>
      <c r="BQ7" s="32"/>
      <c r="BR7" s="60"/>
      <c r="BS7" s="61" t="s">
        <v>95</v>
      </c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3"/>
      <c r="CL7" s="61" t="s">
        <v>95</v>
      </c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3"/>
    </row>
    <row r="8" spans="1:108" ht="15">
      <c r="A8" s="4"/>
      <c r="B8" s="58" t="s">
        <v>31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9">
        <v>130</v>
      </c>
      <c r="BK8" s="32"/>
      <c r="BL8" s="32"/>
      <c r="BM8" s="32"/>
      <c r="BN8" s="32"/>
      <c r="BO8" s="32"/>
      <c r="BP8" s="32"/>
      <c r="BQ8" s="32"/>
      <c r="BR8" s="60"/>
      <c r="BS8" s="61" t="s">
        <v>95</v>
      </c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3"/>
      <c r="CL8" s="61" t="s">
        <v>95</v>
      </c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3"/>
    </row>
    <row r="9" spans="1:108" ht="15">
      <c r="A9" s="4"/>
      <c r="B9" s="58" t="s">
        <v>32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9">
        <v>140</v>
      </c>
      <c r="BK9" s="32"/>
      <c r="BL9" s="32"/>
      <c r="BM9" s="32"/>
      <c r="BN9" s="32"/>
      <c r="BO9" s="32"/>
      <c r="BP9" s="32"/>
      <c r="BQ9" s="32"/>
      <c r="BR9" s="60"/>
      <c r="BS9" s="61" t="s">
        <v>95</v>
      </c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3"/>
      <c r="CL9" s="61" t="s">
        <v>95</v>
      </c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3"/>
    </row>
    <row r="10" spans="1:108" ht="15">
      <c r="A10" s="4"/>
      <c r="B10" s="58" t="s">
        <v>33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9">
        <v>145</v>
      </c>
      <c r="BK10" s="32"/>
      <c r="BL10" s="32"/>
      <c r="BM10" s="32"/>
      <c r="BN10" s="32"/>
      <c r="BO10" s="32"/>
      <c r="BP10" s="32"/>
      <c r="BQ10" s="32"/>
      <c r="BR10" s="60"/>
      <c r="BS10" s="61" t="s">
        <v>95</v>
      </c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3"/>
      <c r="CL10" s="61" t="s">
        <v>95</v>
      </c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3"/>
    </row>
    <row r="11" spans="1:108" ht="15.75" thickBot="1">
      <c r="A11" s="12"/>
      <c r="B11" s="79" t="s">
        <v>34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80"/>
      <c r="BJ11" s="81">
        <v>150</v>
      </c>
      <c r="BK11" s="82"/>
      <c r="BL11" s="82"/>
      <c r="BM11" s="82"/>
      <c r="BN11" s="82"/>
      <c r="BO11" s="82"/>
      <c r="BP11" s="82"/>
      <c r="BQ11" s="82"/>
      <c r="BR11" s="83"/>
      <c r="BS11" s="84" t="s">
        <v>95</v>
      </c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6"/>
      <c r="CL11" s="84" t="s">
        <v>95</v>
      </c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6"/>
    </row>
    <row r="12" spans="1:108" ht="15.75" thickBot="1">
      <c r="A12" s="4"/>
      <c r="B12" s="87" t="s">
        <v>36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8"/>
      <c r="BJ12" s="89">
        <v>190</v>
      </c>
      <c r="BK12" s="90"/>
      <c r="BL12" s="90"/>
      <c r="BM12" s="90"/>
      <c r="BN12" s="90"/>
      <c r="BO12" s="90"/>
      <c r="BP12" s="90"/>
      <c r="BQ12" s="90"/>
      <c r="BR12" s="91"/>
      <c r="BS12" s="92">
        <f>BS6</f>
        <v>192</v>
      </c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4"/>
      <c r="CL12" s="92">
        <f>CL6</f>
        <v>233</v>
      </c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5"/>
    </row>
    <row r="13" spans="1:108" ht="15">
      <c r="A13" s="10"/>
      <c r="B13" s="71" t="s">
        <v>37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2">
        <v>210</v>
      </c>
      <c r="BK13" s="73"/>
      <c r="BL13" s="73"/>
      <c r="BM13" s="73"/>
      <c r="BN13" s="73"/>
      <c r="BO13" s="73"/>
      <c r="BP13" s="73"/>
      <c r="BQ13" s="73"/>
      <c r="BR13" s="74"/>
      <c r="BS13" s="96">
        <v>32</v>
      </c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8"/>
      <c r="CL13" s="96">
        <v>40</v>
      </c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8"/>
    </row>
    <row r="14" spans="1:108" ht="15">
      <c r="A14" s="4"/>
      <c r="B14" s="58" t="s">
        <v>38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32"/>
      <c r="BL14" s="32"/>
      <c r="BM14" s="32"/>
      <c r="BN14" s="32"/>
      <c r="BO14" s="32"/>
      <c r="BP14" s="32"/>
      <c r="BQ14" s="32"/>
      <c r="BR14" s="60"/>
      <c r="BS14" s="61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3"/>
      <c r="CL14" s="61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3"/>
    </row>
    <row r="15" spans="1:108" ht="28.5" customHeight="1">
      <c r="A15" s="4"/>
      <c r="B15" s="99" t="s">
        <v>39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59">
        <v>220</v>
      </c>
      <c r="BK15" s="32"/>
      <c r="BL15" s="32"/>
      <c r="BM15" s="32"/>
      <c r="BN15" s="32"/>
      <c r="BO15" s="32"/>
      <c r="BP15" s="32"/>
      <c r="BQ15" s="32"/>
      <c r="BR15" s="60"/>
      <c r="BS15" s="61" t="s">
        <v>95</v>
      </c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3"/>
      <c r="CL15" s="61" t="s">
        <v>95</v>
      </c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3"/>
    </row>
    <row r="16" spans="1:108" ht="43.5" customHeight="1">
      <c r="A16" s="4"/>
      <c r="B16" s="99" t="s">
        <v>40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59">
        <v>230</v>
      </c>
      <c r="BK16" s="32"/>
      <c r="BL16" s="32"/>
      <c r="BM16" s="32"/>
      <c r="BN16" s="32"/>
      <c r="BO16" s="32"/>
      <c r="BP16" s="32"/>
      <c r="BQ16" s="32"/>
      <c r="BR16" s="60"/>
      <c r="BS16" s="61" t="s">
        <v>95</v>
      </c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3"/>
      <c r="CL16" s="61" t="s">
        <v>95</v>
      </c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3"/>
    </row>
    <row r="17" spans="1:108" ht="28.5" customHeight="1">
      <c r="A17" s="4"/>
      <c r="B17" s="99" t="s">
        <v>41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59">
        <v>240</v>
      </c>
      <c r="BK17" s="32"/>
      <c r="BL17" s="32"/>
      <c r="BM17" s="32"/>
      <c r="BN17" s="32"/>
      <c r="BO17" s="32"/>
      <c r="BP17" s="32"/>
      <c r="BQ17" s="32"/>
      <c r="BR17" s="60"/>
      <c r="BS17" s="61">
        <v>15659</v>
      </c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3"/>
      <c r="CL17" s="61">
        <v>12149</v>
      </c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3"/>
    </row>
    <row r="18" spans="1:108" ht="15">
      <c r="A18" s="4"/>
      <c r="B18" s="58" t="s">
        <v>42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9">
        <v>250</v>
      </c>
      <c r="BK18" s="32"/>
      <c r="BL18" s="32"/>
      <c r="BM18" s="32"/>
      <c r="BN18" s="32"/>
      <c r="BO18" s="32"/>
      <c r="BP18" s="32"/>
      <c r="BQ18" s="32"/>
      <c r="BR18" s="60"/>
      <c r="BS18" s="61">
        <v>267548</v>
      </c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3"/>
      <c r="CL18" s="61">
        <v>375108</v>
      </c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3"/>
    </row>
    <row r="19" spans="1:108" ht="15">
      <c r="A19" s="4"/>
      <c r="B19" s="58" t="s">
        <v>98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9">
        <v>260</v>
      </c>
      <c r="BK19" s="32"/>
      <c r="BL19" s="32"/>
      <c r="BM19" s="32"/>
      <c r="BN19" s="32"/>
      <c r="BO19" s="32"/>
      <c r="BP19" s="32"/>
      <c r="BQ19" s="32"/>
      <c r="BR19" s="60"/>
      <c r="BS19" s="61">
        <f>SUM(BS20:CK21)</f>
        <v>4846</v>
      </c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3"/>
      <c r="CL19" s="61">
        <v>5365</v>
      </c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3"/>
    </row>
    <row r="20" spans="1:108" ht="15">
      <c r="A20" s="4"/>
      <c r="B20" s="58" t="s">
        <v>99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9">
        <v>261</v>
      </c>
      <c r="BK20" s="32"/>
      <c r="BL20" s="32"/>
      <c r="BM20" s="32"/>
      <c r="BN20" s="32"/>
      <c r="BO20" s="32"/>
      <c r="BP20" s="32"/>
      <c r="BQ20" s="32"/>
      <c r="BR20" s="60"/>
      <c r="BS20" s="61">
        <v>4511</v>
      </c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3"/>
      <c r="CL20" s="61">
        <v>1835</v>
      </c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3"/>
    </row>
    <row r="21" spans="1:108" ht="15">
      <c r="A21" s="4"/>
      <c r="B21" s="58" t="s">
        <v>100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9">
        <v>262</v>
      </c>
      <c r="BK21" s="32"/>
      <c r="BL21" s="32"/>
      <c r="BM21" s="32"/>
      <c r="BN21" s="32"/>
      <c r="BO21" s="32"/>
      <c r="BP21" s="32"/>
      <c r="BQ21" s="32"/>
      <c r="BR21" s="60"/>
      <c r="BS21" s="61">
        <v>335</v>
      </c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3"/>
      <c r="CL21" s="61">
        <v>3530</v>
      </c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3"/>
    </row>
    <row r="22" spans="1:108" ht="15.75" thickBot="1">
      <c r="A22" s="11"/>
      <c r="B22" s="100" t="s">
        <v>43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81">
        <v>270</v>
      </c>
      <c r="BK22" s="82"/>
      <c r="BL22" s="82"/>
      <c r="BM22" s="82"/>
      <c r="BN22" s="82"/>
      <c r="BO22" s="82"/>
      <c r="BP22" s="82"/>
      <c r="BQ22" s="82"/>
      <c r="BR22" s="83"/>
      <c r="BS22" s="84" t="s">
        <v>95</v>
      </c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101"/>
      <c r="CL22" s="84" t="s">
        <v>95</v>
      </c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6"/>
    </row>
    <row r="23" spans="1:108" ht="15.75" thickBot="1">
      <c r="A23" s="9"/>
      <c r="B23" s="102" t="s">
        <v>44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3"/>
      <c r="BJ23" s="89">
        <v>290</v>
      </c>
      <c r="BK23" s="90"/>
      <c r="BL23" s="90"/>
      <c r="BM23" s="90"/>
      <c r="BN23" s="90"/>
      <c r="BO23" s="90"/>
      <c r="BP23" s="90"/>
      <c r="BQ23" s="90"/>
      <c r="BR23" s="91"/>
      <c r="BS23" s="92">
        <f>BS13+BS17+BS18+BS19</f>
        <v>288085</v>
      </c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4"/>
      <c r="CL23" s="92">
        <f>CL13+CL17+CL18+CL19</f>
        <v>392662</v>
      </c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5"/>
    </row>
    <row r="24" spans="1:108" ht="15.75" thickBot="1">
      <c r="A24" s="9"/>
      <c r="B24" s="102" t="s">
        <v>45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3"/>
      <c r="BJ24" s="89">
        <v>300</v>
      </c>
      <c r="BK24" s="90"/>
      <c r="BL24" s="90"/>
      <c r="BM24" s="90"/>
      <c r="BN24" s="90"/>
      <c r="BO24" s="90"/>
      <c r="BP24" s="90"/>
      <c r="BQ24" s="90"/>
      <c r="BR24" s="91"/>
      <c r="BS24" s="104">
        <f>BS12+BS23</f>
        <v>288277</v>
      </c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6"/>
      <c r="CL24" s="104">
        <f>CL12+CL23</f>
        <v>392895</v>
      </c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7"/>
    </row>
  </sheetData>
  <sheetProtection password="CF53" sheet="1" objects="1" scenarios="1"/>
  <mergeCells count="86">
    <mergeCell ref="B24:BI24"/>
    <mergeCell ref="BJ24:BR24"/>
    <mergeCell ref="BS24:CK24"/>
    <mergeCell ref="CL24:DD24"/>
    <mergeCell ref="B22:BI22"/>
    <mergeCell ref="BJ22:BR22"/>
    <mergeCell ref="BS22:CK22"/>
    <mergeCell ref="CL22:DD22"/>
    <mergeCell ref="B23:BI23"/>
    <mergeCell ref="BJ23:BR23"/>
    <mergeCell ref="BS23:CK23"/>
    <mergeCell ref="CL23:DD23"/>
    <mergeCell ref="B18:BI18"/>
    <mergeCell ref="BJ18:BR18"/>
    <mergeCell ref="BS18:CK18"/>
    <mergeCell ref="CL18:DD18"/>
    <mergeCell ref="B19:BI19"/>
    <mergeCell ref="BJ19:BR19"/>
    <mergeCell ref="BS19:CK19"/>
    <mergeCell ref="CL19:DD19"/>
    <mergeCell ref="B16:BI16"/>
    <mergeCell ref="BJ16:BR16"/>
    <mergeCell ref="BS16:CK16"/>
    <mergeCell ref="CL16:DD16"/>
    <mergeCell ref="B17:BI17"/>
    <mergeCell ref="BJ17:BR17"/>
    <mergeCell ref="BS17:CK17"/>
    <mergeCell ref="CL17:DD17"/>
    <mergeCell ref="B13:BI13"/>
    <mergeCell ref="BJ13:BR14"/>
    <mergeCell ref="BS13:CK14"/>
    <mergeCell ref="CL13:DD14"/>
    <mergeCell ref="B14:BI14"/>
    <mergeCell ref="B15:BI15"/>
    <mergeCell ref="BJ15:BR15"/>
    <mergeCell ref="BS15:CK15"/>
    <mergeCell ref="CL15:DD15"/>
    <mergeCell ref="B11:BI11"/>
    <mergeCell ref="BJ11:BR11"/>
    <mergeCell ref="BS11:CK11"/>
    <mergeCell ref="CL11:DD11"/>
    <mergeCell ref="B12:BI12"/>
    <mergeCell ref="BJ12:BR12"/>
    <mergeCell ref="BS12:CK12"/>
    <mergeCell ref="CL12:DD12"/>
    <mergeCell ref="B9:BI9"/>
    <mergeCell ref="BJ9:BR9"/>
    <mergeCell ref="BS9:CK9"/>
    <mergeCell ref="CL9:DD9"/>
    <mergeCell ref="B10:BI10"/>
    <mergeCell ref="BJ10:BR10"/>
    <mergeCell ref="BS10:CK10"/>
    <mergeCell ref="CL10:DD10"/>
    <mergeCell ref="B7:BI7"/>
    <mergeCell ref="BJ7:BR7"/>
    <mergeCell ref="BS7:CK7"/>
    <mergeCell ref="CL7:DD7"/>
    <mergeCell ref="B8:BI8"/>
    <mergeCell ref="BJ8:BR8"/>
    <mergeCell ref="BS8:CK8"/>
    <mergeCell ref="CL8:DD8"/>
    <mergeCell ref="B6:BI6"/>
    <mergeCell ref="B4:BI4"/>
    <mergeCell ref="B5:BI5"/>
    <mergeCell ref="BJ4:BR5"/>
    <mergeCell ref="CL4:DD5"/>
    <mergeCell ref="BJ6:BR6"/>
    <mergeCell ref="BS6:CK6"/>
    <mergeCell ref="CL6:DD6"/>
    <mergeCell ref="BS4:CK5"/>
    <mergeCell ref="A2:BI2"/>
    <mergeCell ref="BJ2:BR2"/>
    <mergeCell ref="BS2:CK2"/>
    <mergeCell ref="CL2:DD2"/>
    <mergeCell ref="A3:BI3"/>
    <mergeCell ref="BJ3:BR3"/>
    <mergeCell ref="BS3:CK3"/>
    <mergeCell ref="CL3:DD3"/>
    <mergeCell ref="B21:BI21"/>
    <mergeCell ref="BJ21:BR21"/>
    <mergeCell ref="BS21:CK21"/>
    <mergeCell ref="CL21:DD21"/>
    <mergeCell ref="B20:BI20"/>
    <mergeCell ref="BJ20:BR20"/>
    <mergeCell ref="BS20:CK20"/>
    <mergeCell ref="CL20:DD2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C28"/>
  <sheetViews>
    <sheetView view="pageBreakPreview" zoomScaleSheetLayoutView="100" zoomScalePageLayoutView="0" workbookViewId="0" topLeftCell="A1">
      <selection activeCell="CL27" sqref="CL27:DD27"/>
    </sheetView>
  </sheetViews>
  <sheetFormatPr defaultColWidth="0.875" defaultRowHeight="12.75"/>
  <cols>
    <col min="1" max="16384" width="0.875" style="1" customWidth="1"/>
  </cols>
  <sheetData>
    <row r="1" ht="15">
      <c r="DD1" s="3" t="s">
        <v>51</v>
      </c>
    </row>
    <row r="2" spans="1:108" ht="45" customHeight="1">
      <c r="A2" s="36" t="s">
        <v>46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64"/>
      <c r="BJ2" s="65" t="s">
        <v>24</v>
      </c>
      <c r="BK2" s="66"/>
      <c r="BL2" s="66"/>
      <c r="BM2" s="66"/>
      <c r="BN2" s="66"/>
      <c r="BO2" s="66"/>
      <c r="BP2" s="66"/>
      <c r="BQ2" s="66"/>
      <c r="BR2" s="67"/>
      <c r="BS2" s="65" t="s">
        <v>25</v>
      </c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7"/>
      <c r="CL2" s="65" t="s">
        <v>26</v>
      </c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</row>
    <row r="3" spans="1:108" ht="15.75" thickBot="1">
      <c r="A3" s="36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64"/>
      <c r="BJ3" s="68">
        <v>2</v>
      </c>
      <c r="BK3" s="69"/>
      <c r="BL3" s="69"/>
      <c r="BM3" s="69"/>
      <c r="BN3" s="69"/>
      <c r="BO3" s="69"/>
      <c r="BP3" s="69"/>
      <c r="BQ3" s="69"/>
      <c r="BR3" s="70"/>
      <c r="BS3" s="68">
        <v>3</v>
      </c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70"/>
      <c r="CL3" s="68">
        <v>4</v>
      </c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</row>
    <row r="4" spans="1:108" ht="15">
      <c r="A4" s="10"/>
      <c r="B4" s="71" t="s">
        <v>47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2">
        <v>310</v>
      </c>
      <c r="BK4" s="73"/>
      <c r="BL4" s="73"/>
      <c r="BM4" s="73"/>
      <c r="BN4" s="73"/>
      <c r="BO4" s="73"/>
      <c r="BP4" s="73"/>
      <c r="BQ4" s="73"/>
      <c r="BR4" s="74"/>
      <c r="BS4" s="96">
        <v>57563</v>
      </c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8"/>
      <c r="CL4" s="96">
        <v>57563</v>
      </c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8"/>
    </row>
    <row r="5" spans="1:108" ht="15">
      <c r="A5" s="4"/>
      <c r="B5" s="58" t="s">
        <v>48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9"/>
      <c r="BK5" s="32"/>
      <c r="BL5" s="32"/>
      <c r="BM5" s="32"/>
      <c r="BN5" s="32"/>
      <c r="BO5" s="32"/>
      <c r="BP5" s="32"/>
      <c r="BQ5" s="32"/>
      <c r="BR5" s="60"/>
      <c r="BS5" s="61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3"/>
      <c r="CL5" s="61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3"/>
    </row>
    <row r="6" spans="1:108" ht="15">
      <c r="A6" s="4"/>
      <c r="B6" s="58" t="s">
        <v>49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9">
        <v>320</v>
      </c>
      <c r="BK6" s="32"/>
      <c r="BL6" s="32"/>
      <c r="BM6" s="32"/>
      <c r="BN6" s="32"/>
      <c r="BO6" s="32"/>
      <c r="BP6" s="32"/>
      <c r="BQ6" s="32"/>
      <c r="BR6" s="60"/>
      <c r="BS6" s="111">
        <v>210</v>
      </c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3"/>
      <c r="CL6" s="111">
        <v>252</v>
      </c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3"/>
    </row>
    <row r="7" spans="1:133" ht="15">
      <c r="A7" s="4"/>
      <c r="B7" s="58" t="s">
        <v>50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9">
        <v>330</v>
      </c>
      <c r="BK7" s="32"/>
      <c r="BL7" s="32"/>
      <c r="BM7" s="32"/>
      <c r="BN7" s="32"/>
      <c r="BO7" s="32"/>
      <c r="BP7" s="32"/>
      <c r="BQ7" s="32"/>
      <c r="BR7" s="60"/>
      <c r="BS7" s="52"/>
      <c r="BT7" s="48"/>
      <c r="BU7" s="48"/>
      <c r="BV7" s="48"/>
      <c r="BW7" s="62">
        <v>1042</v>
      </c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117"/>
      <c r="CI7" s="117"/>
      <c r="CJ7" s="117"/>
      <c r="CK7" s="118"/>
      <c r="CL7" s="52"/>
      <c r="CM7" s="48"/>
      <c r="CN7" s="48"/>
      <c r="CO7" s="48"/>
      <c r="CP7" s="62">
        <v>5581</v>
      </c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117"/>
      <c r="DB7" s="117"/>
      <c r="DC7" s="117"/>
      <c r="DD7" s="118"/>
      <c r="EC7" s="15"/>
    </row>
    <row r="8" spans="1:108" ht="15.75" thickBot="1">
      <c r="A8" s="12"/>
      <c r="B8" s="58" t="s">
        <v>102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114">
        <v>340</v>
      </c>
      <c r="BK8" s="115"/>
      <c r="BL8" s="115"/>
      <c r="BM8" s="115"/>
      <c r="BN8" s="115"/>
      <c r="BO8" s="115"/>
      <c r="BP8" s="115"/>
      <c r="BQ8" s="115"/>
      <c r="BR8" s="116"/>
      <c r="BS8" s="119"/>
      <c r="BT8" s="109"/>
      <c r="BU8" s="109"/>
      <c r="BV8" s="109"/>
      <c r="BW8" s="108" t="s">
        <v>95</v>
      </c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9"/>
      <c r="CI8" s="109"/>
      <c r="CJ8" s="109"/>
      <c r="CK8" s="110"/>
      <c r="CL8" s="119"/>
      <c r="CM8" s="109"/>
      <c r="CN8" s="109"/>
      <c r="CO8" s="109"/>
      <c r="CP8" s="108" t="s">
        <v>95</v>
      </c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9"/>
      <c r="DB8" s="109"/>
      <c r="DC8" s="109"/>
      <c r="DD8" s="110"/>
    </row>
    <row r="9" spans="1:108" ht="15.75" thickBot="1">
      <c r="A9" s="4"/>
      <c r="B9" s="87" t="s">
        <v>52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8"/>
      <c r="BJ9" s="89">
        <v>390</v>
      </c>
      <c r="BK9" s="90"/>
      <c r="BL9" s="90"/>
      <c r="BM9" s="90"/>
      <c r="BN9" s="90"/>
      <c r="BO9" s="90"/>
      <c r="BP9" s="90"/>
      <c r="BQ9" s="90"/>
      <c r="BR9" s="91"/>
      <c r="BS9" s="92">
        <f>BS4+BS6+BW7</f>
        <v>58815</v>
      </c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5"/>
      <c r="CL9" s="92">
        <f>CL4+CL6+CP7</f>
        <v>63396</v>
      </c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5"/>
    </row>
    <row r="10" spans="1:108" ht="15">
      <c r="A10" s="10"/>
      <c r="B10" s="71" t="s">
        <v>53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2">
        <v>410</v>
      </c>
      <c r="BK10" s="73"/>
      <c r="BL10" s="73"/>
      <c r="BM10" s="73"/>
      <c r="BN10" s="73"/>
      <c r="BO10" s="73"/>
      <c r="BP10" s="73"/>
      <c r="BQ10" s="73"/>
      <c r="BR10" s="74"/>
      <c r="BS10" s="96">
        <v>217188</v>
      </c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8"/>
      <c r="CL10" s="96">
        <v>311763</v>
      </c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8"/>
    </row>
    <row r="11" spans="1:108" ht="15">
      <c r="A11" s="4"/>
      <c r="B11" s="58" t="s">
        <v>54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9"/>
      <c r="BK11" s="32"/>
      <c r="BL11" s="32"/>
      <c r="BM11" s="32"/>
      <c r="BN11" s="32"/>
      <c r="BO11" s="32"/>
      <c r="BP11" s="32"/>
      <c r="BQ11" s="32"/>
      <c r="BR11" s="60"/>
      <c r="BS11" s="61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3"/>
      <c r="CL11" s="61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3"/>
    </row>
    <row r="12" spans="1:108" ht="15">
      <c r="A12" s="4"/>
      <c r="B12" s="58" t="s">
        <v>55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9">
        <v>420</v>
      </c>
      <c r="BK12" s="32"/>
      <c r="BL12" s="32"/>
      <c r="BM12" s="32"/>
      <c r="BN12" s="32"/>
      <c r="BO12" s="32"/>
      <c r="BP12" s="32"/>
      <c r="BQ12" s="32"/>
      <c r="BR12" s="60"/>
      <c r="BS12" s="61">
        <v>10877</v>
      </c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3"/>
      <c r="CL12" s="61">
        <v>15652</v>
      </c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3"/>
    </row>
    <row r="13" spans="1:108" ht="15.75" thickBot="1">
      <c r="A13" s="12"/>
      <c r="B13" s="58" t="s">
        <v>102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9">
        <v>340</v>
      </c>
      <c r="BK13" s="32"/>
      <c r="BL13" s="32"/>
      <c r="BM13" s="32"/>
      <c r="BN13" s="32"/>
      <c r="BO13" s="32"/>
      <c r="BP13" s="32"/>
      <c r="BQ13" s="32"/>
      <c r="BR13" s="60"/>
      <c r="BS13" s="52"/>
      <c r="BT13" s="48"/>
      <c r="BU13" s="48"/>
      <c r="BV13" s="48"/>
      <c r="BW13" s="108" t="s">
        <v>95</v>
      </c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9"/>
      <c r="CI13" s="109"/>
      <c r="CJ13" s="109"/>
      <c r="CK13" s="110"/>
      <c r="CL13" s="52"/>
      <c r="CM13" s="48"/>
      <c r="CN13" s="48"/>
      <c r="CO13" s="48"/>
      <c r="CP13" s="108" t="s">
        <v>95</v>
      </c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9"/>
      <c r="DB13" s="109"/>
      <c r="DC13" s="109"/>
      <c r="DD13" s="110"/>
    </row>
    <row r="14" spans="1:108" ht="15.75" thickBot="1">
      <c r="A14" s="9"/>
      <c r="B14" s="102" t="s">
        <v>56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3"/>
      <c r="BJ14" s="89">
        <v>450</v>
      </c>
      <c r="BK14" s="90"/>
      <c r="BL14" s="90"/>
      <c r="BM14" s="90"/>
      <c r="BN14" s="90"/>
      <c r="BO14" s="90"/>
      <c r="BP14" s="90"/>
      <c r="BQ14" s="90"/>
      <c r="BR14" s="91"/>
      <c r="BS14" s="92">
        <f>BS10+BS12</f>
        <v>228065</v>
      </c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4"/>
      <c r="CL14" s="92">
        <f>CL10+CL12</f>
        <v>327415</v>
      </c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5"/>
    </row>
    <row r="15" spans="1:108" ht="15.75" thickBot="1">
      <c r="A15" s="13"/>
      <c r="B15" s="87" t="s">
        <v>57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8"/>
      <c r="BJ15" s="120">
        <v>490</v>
      </c>
      <c r="BK15" s="121"/>
      <c r="BL15" s="121"/>
      <c r="BM15" s="121"/>
      <c r="BN15" s="121"/>
      <c r="BO15" s="121"/>
      <c r="BP15" s="121"/>
      <c r="BQ15" s="121"/>
      <c r="BR15" s="122"/>
      <c r="BS15" s="123" t="s">
        <v>95</v>
      </c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5"/>
      <c r="CL15" s="123" t="s">
        <v>95</v>
      </c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6"/>
    </row>
    <row r="16" spans="1:108" ht="15">
      <c r="A16" s="10"/>
      <c r="B16" s="71" t="s">
        <v>58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2">
        <v>510</v>
      </c>
      <c r="BK16" s="73"/>
      <c r="BL16" s="73"/>
      <c r="BM16" s="73"/>
      <c r="BN16" s="73"/>
      <c r="BO16" s="73"/>
      <c r="BP16" s="73"/>
      <c r="BQ16" s="73"/>
      <c r="BR16" s="74"/>
      <c r="BS16" s="96" t="s">
        <v>95</v>
      </c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127"/>
      <c r="CL16" s="96" t="s">
        <v>95</v>
      </c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8"/>
    </row>
    <row r="17" spans="1:108" ht="15">
      <c r="A17" s="4"/>
      <c r="B17" s="58" t="s">
        <v>59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9"/>
      <c r="BK17" s="32"/>
      <c r="BL17" s="32"/>
      <c r="BM17" s="32"/>
      <c r="BN17" s="32"/>
      <c r="BO17" s="32"/>
      <c r="BP17" s="32"/>
      <c r="BQ17" s="32"/>
      <c r="BR17" s="60"/>
      <c r="BS17" s="61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128"/>
      <c r="CL17" s="61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3"/>
    </row>
    <row r="18" spans="1:108" ht="15">
      <c r="A18" s="4"/>
      <c r="B18" s="58" t="s">
        <v>60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9">
        <v>515</v>
      </c>
      <c r="BK18" s="32"/>
      <c r="BL18" s="32"/>
      <c r="BM18" s="32"/>
      <c r="BN18" s="32"/>
      <c r="BO18" s="32"/>
      <c r="BP18" s="32"/>
      <c r="BQ18" s="32"/>
      <c r="BR18" s="60"/>
      <c r="BS18" s="61" t="s">
        <v>95</v>
      </c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128"/>
      <c r="CL18" s="61" t="s">
        <v>95</v>
      </c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3"/>
    </row>
    <row r="19" spans="1:108" ht="15.75" thickBot="1">
      <c r="A19" s="12"/>
      <c r="B19" s="79" t="s">
        <v>61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129">
        <v>520</v>
      </c>
      <c r="BK19" s="30"/>
      <c r="BL19" s="30"/>
      <c r="BM19" s="30"/>
      <c r="BN19" s="30"/>
      <c r="BO19" s="30"/>
      <c r="BP19" s="30"/>
      <c r="BQ19" s="30"/>
      <c r="BR19" s="31"/>
      <c r="BS19" s="130" t="s">
        <v>95</v>
      </c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2"/>
      <c r="CL19" s="130" t="s">
        <v>95</v>
      </c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3"/>
    </row>
    <row r="20" spans="1:108" ht="15.75" thickBot="1">
      <c r="A20" s="4"/>
      <c r="B20" s="87" t="s">
        <v>62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8"/>
      <c r="BJ20" s="89">
        <v>590</v>
      </c>
      <c r="BK20" s="90"/>
      <c r="BL20" s="90"/>
      <c r="BM20" s="90"/>
      <c r="BN20" s="90"/>
      <c r="BO20" s="90"/>
      <c r="BP20" s="90"/>
      <c r="BQ20" s="90"/>
      <c r="BR20" s="91"/>
      <c r="BS20" s="92" t="s">
        <v>95</v>
      </c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4"/>
      <c r="CL20" s="92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5"/>
    </row>
    <row r="21" spans="1:108" ht="15">
      <c r="A21" s="10"/>
      <c r="B21" s="71" t="s">
        <v>63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2">
        <v>610</v>
      </c>
      <c r="BK21" s="73"/>
      <c r="BL21" s="73"/>
      <c r="BM21" s="73"/>
      <c r="BN21" s="73"/>
      <c r="BO21" s="73"/>
      <c r="BP21" s="73"/>
      <c r="BQ21" s="73"/>
      <c r="BR21" s="74"/>
      <c r="BS21" s="96" t="s">
        <v>95</v>
      </c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8"/>
      <c r="CL21" s="96" t="s">
        <v>95</v>
      </c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8"/>
    </row>
    <row r="22" spans="1:108" ht="15">
      <c r="A22" s="4"/>
      <c r="B22" s="58" t="s">
        <v>59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9"/>
      <c r="BK22" s="32"/>
      <c r="BL22" s="32"/>
      <c r="BM22" s="32"/>
      <c r="BN22" s="32"/>
      <c r="BO22" s="32"/>
      <c r="BP22" s="32"/>
      <c r="BQ22" s="32"/>
      <c r="BR22" s="60"/>
      <c r="BS22" s="61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3"/>
      <c r="CL22" s="61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3"/>
    </row>
    <row r="23" spans="1:108" ht="15">
      <c r="A23" s="4"/>
      <c r="B23" s="58" t="s">
        <v>64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9">
        <v>620</v>
      </c>
      <c r="BK23" s="32"/>
      <c r="BL23" s="32"/>
      <c r="BM23" s="32"/>
      <c r="BN23" s="32"/>
      <c r="BO23" s="32"/>
      <c r="BP23" s="32"/>
      <c r="BQ23" s="32"/>
      <c r="BR23" s="60"/>
      <c r="BS23" s="61">
        <v>1394</v>
      </c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3"/>
      <c r="CL23" s="61">
        <v>2076</v>
      </c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3"/>
    </row>
    <row r="24" spans="1:108" ht="15">
      <c r="A24" s="4"/>
      <c r="B24" s="58" t="s">
        <v>65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9">
        <v>640</v>
      </c>
      <c r="BK24" s="32"/>
      <c r="BL24" s="32"/>
      <c r="BM24" s="32"/>
      <c r="BN24" s="32"/>
      <c r="BO24" s="32"/>
      <c r="BP24" s="32"/>
      <c r="BQ24" s="32"/>
      <c r="BR24" s="60"/>
      <c r="BS24" s="61" t="s">
        <v>95</v>
      </c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3"/>
      <c r="CL24" s="61" t="s">
        <v>95</v>
      </c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3"/>
    </row>
    <row r="25" spans="1:108" ht="15">
      <c r="A25" s="4"/>
      <c r="B25" s="58" t="s">
        <v>66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9">
        <v>650</v>
      </c>
      <c r="BK25" s="32"/>
      <c r="BL25" s="32"/>
      <c r="BM25" s="32"/>
      <c r="BN25" s="32"/>
      <c r="BO25" s="32"/>
      <c r="BP25" s="32"/>
      <c r="BQ25" s="32"/>
      <c r="BR25" s="60"/>
      <c r="BS25" s="61" t="s">
        <v>95</v>
      </c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3"/>
      <c r="CL25" s="61" t="s">
        <v>95</v>
      </c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3"/>
    </row>
    <row r="26" spans="1:108" ht="15.75" thickBot="1">
      <c r="A26" s="12"/>
      <c r="B26" s="79" t="s">
        <v>67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129">
        <v>660</v>
      </c>
      <c r="BK26" s="30"/>
      <c r="BL26" s="30"/>
      <c r="BM26" s="30"/>
      <c r="BN26" s="30"/>
      <c r="BO26" s="30"/>
      <c r="BP26" s="30"/>
      <c r="BQ26" s="30"/>
      <c r="BR26" s="31"/>
      <c r="BS26" s="130">
        <v>3</v>
      </c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3"/>
      <c r="CL26" s="130">
        <v>8</v>
      </c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3"/>
    </row>
    <row r="27" spans="1:108" ht="15.75" thickBot="1">
      <c r="A27" s="9"/>
      <c r="B27" s="102" t="s">
        <v>68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3"/>
      <c r="BJ27" s="89">
        <v>690</v>
      </c>
      <c r="BK27" s="90"/>
      <c r="BL27" s="90"/>
      <c r="BM27" s="90"/>
      <c r="BN27" s="90"/>
      <c r="BO27" s="90"/>
      <c r="BP27" s="90"/>
      <c r="BQ27" s="90"/>
      <c r="BR27" s="91"/>
      <c r="BS27" s="92">
        <f>BS23+BS26</f>
        <v>1397</v>
      </c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5"/>
      <c r="CL27" s="92">
        <f>CL23+CL26</f>
        <v>2084</v>
      </c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5"/>
    </row>
    <row r="28" spans="1:108" ht="15.75" thickBot="1">
      <c r="A28" s="9"/>
      <c r="B28" s="102" t="s">
        <v>45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3"/>
      <c r="BJ28" s="89">
        <v>700</v>
      </c>
      <c r="BK28" s="90"/>
      <c r="BL28" s="90"/>
      <c r="BM28" s="90"/>
      <c r="BN28" s="90"/>
      <c r="BO28" s="90"/>
      <c r="BP28" s="90"/>
      <c r="BQ28" s="90"/>
      <c r="BR28" s="91"/>
      <c r="BS28" s="104">
        <f>BS9+BS14+BS27</f>
        <v>288277</v>
      </c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6"/>
      <c r="CL28" s="104">
        <f>CL9+CL14+CL27</f>
        <v>392895</v>
      </c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7"/>
    </row>
  </sheetData>
  <sheetProtection password="CF53" sheet="1" objects="1" scenarios="1"/>
  <mergeCells count="108">
    <mergeCell ref="CL7:CO7"/>
    <mergeCell ref="DA7:DD7"/>
    <mergeCell ref="CP7:CZ7"/>
    <mergeCell ref="CL13:CO13"/>
    <mergeCell ref="CP13:CZ13"/>
    <mergeCell ref="DA13:DD13"/>
    <mergeCell ref="CL8:CO8"/>
    <mergeCell ref="CP8:CZ8"/>
    <mergeCell ref="DA8:DD8"/>
    <mergeCell ref="CL28:DD28"/>
    <mergeCell ref="B27:BI27"/>
    <mergeCell ref="BJ27:BR27"/>
    <mergeCell ref="BS27:CK27"/>
    <mergeCell ref="CL27:DD27"/>
    <mergeCell ref="BS28:CK28"/>
    <mergeCell ref="B28:BI28"/>
    <mergeCell ref="BJ28:BR28"/>
    <mergeCell ref="CL26:DD26"/>
    <mergeCell ref="B25:BI25"/>
    <mergeCell ref="BJ25:BR25"/>
    <mergeCell ref="BS25:CK25"/>
    <mergeCell ref="CL25:DD25"/>
    <mergeCell ref="BS26:CK26"/>
    <mergeCell ref="B26:BI26"/>
    <mergeCell ref="BJ26:BR26"/>
    <mergeCell ref="BS24:CK24"/>
    <mergeCell ref="CL24:DD24"/>
    <mergeCell ref="B23:BI23"/>
    <mergeCell ref="BJ23:BR23"/>
    <mergeCell ref="BS23:CK23"/>
    <mergeCell ref="CL23:DD23"/>
    <mergeCell ref="B24:BI24"/>
    <mergeCell ref="BJ24:BR24"/>
    <mergeCell ref="BS21:CK22"/>
    <mergeCell ref="CL21:DD22"/>
    <mergeCell ref="B22:BI22"/>
    <mergeCell ref="B20:BI20"/>
    <mergeCell ref="BJ20:BR20"/>
    <mergeCell ref="BS20:CK20"/>
    <mergeCell ref="CL20:DD20"/>
    <mergeCell ref="B21:BI21"/>
    <mergeCell ref="BJ21:BR22"/>
    <mergeCell ref="B18:BI18"/>
    <mergeCell ref="BJ18:BR18"/>
    <mergeCell ref="BS18:CK18"/>
    <mergeCell ref="CL18:DD18"/>
    <mergeCell ref="B19:BI19"/>
    <mergeCell ref="BJ19:BR19"/>
    <mergeCell ref="BS19:CK19"/>
    <mergeCell ref="CL19:DD19"/>
    <mergeCell ref="B15:BI15"/>
    <mergeCell ref="BJ15:BR15"/>
    <mergeCell ref="BS15:CK15"/>
    <mergeCell ref="CL15:DD15"/>
    <mergeCell ref="B16:BI16"/>
    <mergeCell ref="BJ16:BR17"/>
    <mergeCell ref="BS16:CK17"/>
    <mergeCell ref="CL16:DD17"/>
    <mergeCell ref="B17:BI17"/>
    <mergeCell ref="B12:BI12"/>
    <mergeCell ref="BJ12:BR12"/>
    <mergeCell ref="BS12:CK12"/>
    <mergeCell ref="CL12:DD12"/>
    <mergeCell ref="B14:BI14"/>
    <mergeCell ref="BJ14:BR14"/>
    <mergeCell ref="BS14:CK14"/>
    <mergeCell ref="CL14:DD14"/>
    <mergeCell ref="B13:BI13"/>
    <mergeCell ref="BJ13:BR13"/>
    <mergeCell ref="CL9:DD9"/>
    <mergeCell ref="B10:BI10"/>
    <mergeCell ref="BJ10:BR11"/>
    <mergeCell ref="BS10:CK11"/>
    <mergeCell ref="CL10:DD11"/>
    <mergeCell ref="B11:BI11"/>
    <mergeCell ref="BS8:BV8"/>
    <mergeCell ref="BW8:CG8"/>
    <mergeCell ref="CH8:CK8"/>
    <mergeCell ref="B9:BI9"/>
    <mergeCell ref="BJ9:BR9"/>
    <mergeCell ref="BS9:CK9"/>
    <mergeCell ref="B6:BI6"/>
    <mergeCell ref="BJ6:BR6"/>
    <mergeCell ref="BS6:CK6"/>
    <mergeCell ref="CL6:DD6"/>
    <mergeCell ref="BJ8:BR8"/>
    <mergeCell ref="B7:BI7"/>
    <mergeCell ref="BJ7:BR7"/>
    <mergeCell ref="BS7:BV7"/>
    <mergeCell ref="BW7:CG7"/>
    <mergeCell ref="CH7:CK7"/>
    <mergeCell ref="CL2:DD2"/>
    <mergeCell ref="A3:BI3"/>
    <mergeCell ref="BJ3:BR3"/>
    <mergeCell ref="BS3:CK3"/>
    <mergeCell ref="CL3:DD3"/>
    <mergeCell ref="CL4:DD5"/>
    <mergeCell ref="B5:BI5"/>
    <mergeCell ref="BS13:BV13"/>
    <mergeCell ref="BW13:CG13"/>
    <mergeCell ref="CH13:CK13"/>
    <mergeCell ref="A2:BI2"/>
    <mergeCell ref="BJ2:BR2"/>
    <mergeCell ref="BS2:CK2"/>
    <mergeCell ref="B4:BI4"/>
    <mergeCell ref="BJ4:BR5"/>
    <mergeCell ref="BS4:CK5"/>
    <mergeCell ref="B8:BI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D23"/>
  <sheetViews>
    <sheetView view="pageBreakPreview" zoomScaleSheetLayoutView="100" zoomScalePageLayoutView="0" workbookViewId="0" topLeftCell="A1">
      <selection activeCell="AD24" sqref="AD24"/>
    </sheetView>
  </sheetViews>
  <sheetFormatPr defaultColWidth="0.875" defaultRowHeight="12.75"/>
  <cols>
    <col min="1" max="16384" width="0.875" style="1" customWidth="1"/>
  </cols>
  <sheetData>
    <row r="1" ht="15">
      <c r="DD1" s="3" t="s">
        <v>79</v>
      </c>
    </row>
    <row r="3" spans="1:108" ht="15">
      <c r="A3" s="145" t="s">
        <v>80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/>
    </row>
    <row r="4" spans="1:108" ht="15">
      <c r="A4" s="145" t="s">
        <v>81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</row>
    <row r="6" spans="1:108" ht="45" customHeight="1">
      <c r="A6" s="36" t="s">
        <v>69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64"/>
      <c r="BJ6" s="65" t="s">
        <v>24</v>
      </c>
      <c r="BK6" s="66"/>
      <c r="BL6" s="66"/>
      <c r="BM6" s="66"/>
      <c r="BN6" s="66"/>
      <c r="BO6" s="66"/>
      <c r="BP6" s="66"/>
      <c r="BQ6" s="66"/>
      <c r="BR6" s="67"/>
      <c r="BS6" s="65" t="s">
        <v>25</v>
      </c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7"/>
      <c r="CL6" s="65" t="s">
        <v>26</v>
      </c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</row>
    <row r="7" spans="1:108" ht="15.75" thickBot="1">
      <c r="A7" s="36">
        <v>1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64"/>
      <c r="BJ7" s="68">
        <v>2</v>
      </c>
      <c r="BK7" s="69"/>
      <c r="BL7" s="69"/>
      <c r="BM7" s="69"/>
      <c r="BN7" s="69"/>
      <c r="BO7" s="69"/>
      <c r="BP7" s="69"/>
      <c r="BQ7" s="69"/>
      <c r="BR7" s="70"/>
      <c r="BS7" s="68">
        <v>3</v>
      </c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70"/>
      <c r="CL7" s="68">
        <v>4</v>
      </c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</row>
    <row r="8" spans="1:108" ht="15">
      <c r="A8" s="4"/>
      <c r="B8" s="58" t="s">
        <v>70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134">
        <v>910</v>
      </c>
      <c r="BK8" s="135"/>
      <c r="BL8" s="135"/>
      <c r="BM8" s="135"/>
      <c r="BN8" s="135"/>
      <c r="BO8" s="135"/>
      <c r="BP8" s="135"/>
      <c r="BQ8" s="135"/>
      <c r="BR8" s="136"/>
      <c r="BS8" s="137" t="s">
        <v>95</v>
      </c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8"/>
      <c r="CL8" s="137" t="s">
        <v>95</v>
      </c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8"/>
    </row>
    <row r="9" spans="1:108" ht="15">
      <c r="A9" s="4"/>
      <c r="B9" s="139" t="s">
        <v>71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59">
        <v>911</v>
      </c>
      <c r="BK9" s="32"/>
      <c r="BL9" s="32"/>
      <c r="BM9" s="32"/>
      <c r="BN9" s="32"/>
      <c r="BO9" s="32"/>
      <c r="BP9" s="32"/>
      <c r="BQ9" s="32"/>
      <c r="BR9" s="60"/>
      <c r="BS9" s="77" t="s">
        <v>95</v>
      </c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78"/>
      <c r="CL9" s="77" t="s">
        <v>95</v>
      </c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78"/>
    </row>
    <row r="10" spans="1:108" ht="28.5" customHeight="1">
      <c r="A10" s="4"/>
      <c r="B10" s="99" t="s">
        <v>72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140"/>
      <c r="BJ10" s="59">
        <v>920</v>
      </c>
      <c r="BK10" s="32"/>
      <c r="BL10" s="32"/>
      <c r="BM10" s="32"/>
      <c r="BN10" s="32"/>
      <c r="BO10" s="32"/>
      <c r="BP10" s="32"/>
      <c r="BQ10" s="32"/>
      <c r="BR10" s="60"/>
      <c r="BS10" s="77" t="s">
        <v>95</v>
      </c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78"/>
      <c r="CL10" s="77" t="s">
        <v>95</v>
      </c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78"/>
    </row>
    <row r="11" spans="1:108" ht="28.5" customHeight="1">
      <c r="A11" s="4"/>
      <c r="B11" s="99" t="s">
        <v>73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140"/>
      <c r="BJ11" s="59">
        <v>940</v>
      </c>
      <c r="BK11" s="32"/>
      <c r="BL11" s="32"/>
      <c r="BM11" s="32"/>
      <c r="BN11" s="32"/>
      <c r="BO11" s="32"/>
      <c r="BP11" s="32"/>
      <c r="BQ11" s="32"/>
      <c r="BR11" s="60"/>
      <c r="BS11" s="141">
        <v>5787</v>
      </c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3"/>
      <c r="CL11" s="141">
        <v>5787</v>
      </c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3"/>
    </row>
    <row r="12" spans="1:108" ht="15">
      <c r="A12" s="4"/>
      <c r="B12" s="58" t="s">
        <v>74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9">
        <v>950</v>
      </c>
      <c r="BK12" s="32"/>
      <c r="BL12" s="32"/>
      <c r="BM12" s="32"/>
      <c r="BN12" s="32"/>
      <c r="BO12" s="32"/>
      <c r="BP12" s="32"/>
      <c r="BQ12" s="32"/>
      <c r="BR12" s="60"/>
      <c r="BS12" s="61" t="s">
        <v>95</v>
      </c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3"/>
      <c r="CL12" s="61" t="s">
        <v>95</v>
      </c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3"/>
    </row>
    <row r="13" spans="1:108" ht="15">
      <c r="A13" s="4"/>
      <c r="B13" s="58" t="s">
        <v>75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9">
        <v>960</v>
      </c>
      <c r="BK13" s="32"/>
      <c r="BL13" s="32"/>
      <c r="BM13" s="32"/>
      <c r="BN13" s="32"/>
      <c r="BO13" s="32"/>
      <c r="BP13" s="32"/>
      <c r="BQ13" s="32"/>
      <c r="BR13" s="60"/>
      <c r="BS13" s="141">
        <v>164468</v>
      </c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3"/>
      <c r="CL13" s="141">
        <v>161152</v>
      </c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3"/>
    </row>
    <row r="14" spans="1:108" ht="15">
      <c r="A14" s="4"/>
      <c r="B14" s="58" t="s">
        <v>76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>
        <v>970</v>
      </c>
      <c r="BK14" s="32"/>
      <c r="BL14" s="32"/>
      <c r="BM14" s="32"/>
      <c r="BN14" s="32"/>
      <c r="BO14" s="32"/>
      <c r="BP14" s="32"/>
      <c r="BQ14" s="32"/>
      <c r="BR14" s="60"/>
      <c r="BS14" s="61">
        <v>111</v>
      </c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3"/>
      <c r="CL14" s="61">
        <v>150</v>
      </c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3"/>
    </row>
    <row r="15" spans="1:108" ht="15">
      <c r="A15" s="4"/>
      <c r="B15" s="58" t="s">
        <v>77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>
        <v>980</v>
      </c>
      <c r="BK15" s="32"/>
      <c r="BL15" s="32"/>
      <c r="BM15" s="32"/>
      <c r="BN15" s="32"/>
      <c r="BO15" s="32"/>
      <c r="BP15" s="32"/>
      <c r="BQ15" s="32"/>
      <c r="BR15" s="60"/>
      <c r="BS15" s="61" t="s">
        <v>95</v>
      </c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3"/>
      <c r="CL15" s="61" t="s">
        <v>95</v>
      </c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3"/>
    </row>
    <row r="16" spans="1:108" ht="15.75" thickBot="1">
      <c r="A16" s="4"/>
      <c r="B16" s="146" t="s">
        <v>78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81">
        <v>990</v>
      </c>
      <c r="BK16" s="82"/>
      <c r="BL16" s="82"/>
      <c r="BM16" s="82"/>
      <c r="BN16" s="82"/>
      <c r="BO16" s="82"/>
      <c r="BP16" s="82"/>
      <c r="BQ16" s="82"/>
      <c r="BR16" s="83"/>
      <c r="BS16" s="84" t="s">
        <v>95</v>
      </c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6"/>
      <c r="CL16" s="84" t="s">
        <v>95</v>
      </c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6"/>
    </row>
    <row r="19" ht="15">
      <c r="BJ19" s="7" t="s">
        <v>83</v>
      </c>
    </row>
    <row r="20" spans="1:108" ht="15">
      <c r="A20" s="7" t="s">
        <v>82</v>
      </c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G20" s="32" t="s">
        <v>96</v>
      </c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J20" s="7" t="s">
        <v>84</v>
      </c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K20" s="32" t="s">
        <v>97</v>
      </c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</row>
    <row r="21" spans="18:108" s="14" customFormat="1" ht="12">
      <c r="R21" s="144" t="s">
        <v>85</v>
      </c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G21" s="144" t="s">
        <v>86</v>
      </c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V21" s="144" t="s">
        <v>85</v>
      </c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K21" s="144" t="s">
        <v>86</v>
      </c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44"/>
    </row>
    <row r="23" spans="2:38" ht="15">
      <c r="B23" s="3" t="s">
        <v>89</v>
      </c>
      <c r="C23" s="147" t="s">
        <v>106</v>
      </c>
      <c r="D23" s="147"/>
      <c r="E23" s="147"/>
      <c r="F23" s="147"/>
      <c r="G23" s="147"/>
      <c r="H23" s="16" t="s">
        <v>89</v>
      </c>
      <c r="I23" s="16"/>
      <c r="J23" s="16"/>
      <c r="K23" s="148" t="s">
        <v>107</v>
      </c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6"/>
      <c r="AD23" s="148">
        <v>2011</v>
      </c>
      <c r="AE23" s="148"/>
      <c r="AF23" s="148"/>
      <c r="AG23" s="148"/>
      <c r="AH23" s="148"/>
      <c r="AI23" s="148"/>
      <c r="AJ23" s="148"/>
      <c r="AK23" s="148"/>
      <c r="AL23" s="1" t="s">
        <v>87</v>
      </c>
    </row>
    <row r="24" ht="3.75" customHeight="1"/>
  </sheetData>
  <sheetProtection password="CF53" sheet="1" objects="1" scenarios="1"/>
  <mergeCells count="57">
    <mergeCell ref="C23:G23"/>
    <mergeCell ref="K23:AB23"/>
    <mergeCell ref="AD23:AK23"/>
    <mergeCell ref="R21:AD21"/>
    <mergeCell ref="AG21:AZ21"/>
    <mergeCell ref="BV21:CH21"/>
    <mergeCell ref="CK21:DD21"/>
    <mergeCell ref="A3:DD3"/>
    <mergeCell ref="A4:DD4"/>
    <mergeCell ref="BV20:CH20"/>
    <mergeCell ref="CK20:DD20"/>
    <mergeCell ref="R20:AD20"/>
    <mergeCell ref="AG20:AZ20"/>
    <mergeCell ref="B16:BI16"/>
    <mergeCell ref="BJ16:BR16"/>
    <mergeCell ref="B14:BI14"/>
    <mergeCell ref="BJ14:BR14"/>
    <mergeCell ref="BS14:CK14"/>
    <mergeCell ref="CL14:DD14"/>
    <mergeCell ref="BS16:CK16"/>
    <mergeCell ref="CL16:DD16"/>
    <mergeCell ref="B15:BI15"/>
    <mergeCell ref="BJ15:BR15"/>
    <mergeCell ref="BS15:CK15"/>
    <mergeCell ref="CL15:DD15"/>
    <mergeCell ref="B12:BI12"/>
    <mergeCell ref="BJ12:BR12"/>
    <mergeCell ref="BS12:CK12"/>
    <mergeCell ref="CL12:DD12"/>
    <mergeCell ref="B13:BI13"/>
    <mergeCell ref="BJ13:BR13"/>
    <mergeCell ref="BS13:CK13"/>
    <mergeCell ref="CL13:DD13"/>
    <mergeCell ref="B10:BI10"/>
    <mergeCell ref="BJ10:BR10"/>
    <mergeCell ref="BS10:CK10"/>
    <mergeCell ref="CL10:DD10"/>
    <mergeCell ref="B11:BI11"/>
    <mergeCell ref="BJ11:BR11"/>
    <mergeCell ref="BS11:CK11"/>
    <mergeCell ref="CL11:DD11"/>
    <mergeCell ref="B8:BI8"/>
    <mergeCell ref="BJ8:BR8"/>
    <mergeCell ref="BS8:CK8"/>
    <mergeCell ref="CL8:DD8"/>
    <mergeCell ref="B9:BI9"/>
    <mergeCell ref="BJ9:BR9"/>
    <mergeCell ref="BS9:CK9"/>
    <mergeCell ref="CL9:DD9"/>
    <mergeCell ref="A6:BI6"/>
    <mergeCell ref="BJ6:BR6"/>
    <mergeCell ref="BS6:CK6"/>
    <mergeCell ref="CL6:DD6"/>
    <mergeCell ref="A7:BI7"/>
    <mergeCell ref="BJ7:BR7"/>
    <mergeCell ref="BS7:CK7"/>
    <mergeCell ref="CL7:DD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777</cp:lastModifiedBy>
  <cp:lastPrinted>2011-03-02T09:34:25Z</cp:lastPrinted>
  <dcterms:created xsi:type="dcterms:W3CDTF">2007-05-04T11:29:22Z</dcterms:created>
  <dcterms:modified xsi:type="dcterms:W3CDTF">2011-04-18T10:06:53Z</dcterms:modified>
  <cp:category/>
  <cp:version/>
  <cp:contentType/>
  <cp:contentStatus/>
</cp:coreProperties>
</file>